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N:\Training\Shared\_CREATIVE\SOF Week\2026\"/>
    </mc:Choice>
  </mc:AlternateContent>
  <xr:revisionPtr revIDLastSave="0" documentId="13_ncr:1_{8053E014-9D2F-45CB-AE84-6F093F4173E7}" xr6:coauthVersionLast="47" xr6:coauthVersionMax="47" xr10:uidLastSave="{00000000-0000-0000-0000-000000000000}"/>
  <bookViews>
    <workbookView xWindow="-108" yWindow="-108" windowWidth="46296" windowHeight="25416" activeTab="1" xr2:uid="{00000000-000D-0000-FFFF-FFFF00000000}"/>
  </bookViews>
  <sheets>
    <sheet name="Checklist" sheetId="4" r:id="rId1"/>
    <sheet name="TA_ER Form" sheetId="1" r:id="rId2"/>
    <sheet name="CONUS Per Diem Reimbursement " sheetId="5" r:id="rId3"/>
    <sheet name="OCONUS Per Diem Rates" sheetId="6" r:id="rId4"/>
  </sheets>
  <definedNames>
    <definedName name="_xlnm._FilterDatabase" localSheetId="3" hidden="1">'OCONUS Per Diem Rates'!$A$1:$M$1118</definedName>
    <definedName name="_xlnm.Print_Area" localSheetId="2">'CONUS Per Diem Reimbursement '!$A$1:$Y$23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6" i="1" l="1"/>
  <c r="E56" i="1"/>
  <c r="S11" i="5"/>
  <c r="S16" i="5"/>
  <c r="S15" i="5"/>
  <c r="Q15" i="5"/>
  <c r="P15" i="5"/>
  <c r="O15" i="5"/>
  <c r="Q13" i="5"/>
  <c r="P13" i="5"/>
  <c r="O13" i="5"/>
  <c r="Q12" i="5"/>
  <c r="P12" i="5"/>
  <c r="O12" i="5"/>
  <c r="Q11" i="5"/>
  <c r="P11" i="5"/>
  <c r="O11" i="5"/>
  <c r="Q10" i="5"/>
  <c r="P10" i="5"/>
  <c r="O10" i="5"/>
  <c r="V10" i="5" s="1"/>
  <c r="O14" i="5"/>
  <c r="S10" i="5"/>
  <c r="E21" i="1"/>
  <c r="E32" i="1"/>
  <c r="V13" i="5"/>
  <c r="E31" i="1"/>
  <c r="E28" i="1"/>
  <c r="E27" i="1"/>
  <c r="E26" i="1"/>
  <c r="E25" i="1"/>
  <c r="E24" i="1"/>
  <c r="E23" i="1"/>
  <c r="E22" i="1"/>
  <c r="E20" i="1"/>
  <c r="E19" i="1"/>
  <c r="F21" i="1"/>
  <c r="V15" i="5" l="1"/>
  <c r="V11" i="5"/>
  <c r="V12" i="5"/>
  <c r="V23" i="5" s="1"/>
  <c r="U11" i="5"/>
  <c r="U12" i="5"/>
  <c r="U13" i="5"/>
  <c r="U14" i="5"/>
  <c r="U15" i="5"/>
  <c r="U16" i="5"/>
  <c r="U17" i="5"/>
  <c r="U18" i="5"/>
  <c r="U19" i="5"/>
  <c r="U20" i="5"/>
  <c r="U21" i="5"/>
  <c r="U22" i="5"/>
  <c r="U10" i="5"/>
  <c r="T11" i="5"/>
  <c r="T12" i="5"/>
  <c r="T13" i="5"/>
  <c r="T14" i="5"/>
  <c r="T15" i="5"/>
  <c r="T16" i="5"/>
  <c r="T17" i="5"/>
  <c r="T18" i="5"/>
  <c r="T19" i="5"/>
  <c r="T20" i="5"/>
  <c r="T21" i="5"/>
  <c r="T22" i="5"/>
  <c r="T10" i="5"/>
  <c r="S12" i="5"/>
  <c r="S13" i="5"/>
  <c r="S14" i="5"/>
  <c r="S17" i="5"/>
  <c r="S18" i="5"/>
  <c r="S19" i="5"/>
  <c r="S20" i="5"/>
  <c r="S21" i="5"/>
  <c r="S22" i="5"/>
  <c r="G1118" i="6"/>
  <c r="G1117" i="6"/>
  <c r="G1116" i="6"/>
  <c r="G1115" i="6"/>
  <c r="G1114" i="6"/>
  <c r="G1113" i="6"/>
  <c r="G1112" i="6"/>
  <c r="G1111" i="6"/>
  <c r="G1110" i="6"/>
  <c r="G1109" i="6"/>
  <c r="G1108" i="6"/>
  <c r="G1107" i="6"/>
  <c r="G1106" i="6"/>
  <c r="G1105" i="6"/>
  <c r="G1104" i="6"/>
  <c r="G1103" i="6"/>
  <c r="G1102" i="6"/>
  <c r="G1101" i="6"/>
  <c r="G1100" i="6"/>
  <c r="G1099" i="6"/>
  <c r="G1098" i="6"/>
  <c r="G1097" i="6"/>
  <c r="G1096" i="6"/>
  <c r="G1095" i="6"/>
  <c r="G1094" i="6"/>
  <c r="G1093" i="6"/>
  <c r="G1092" i="6"/>
  <c r="G1091" i="6"/>
  <c r="G1090" i="6"/>
  <c r="G1089" i="6"/>
  <c r="G1088" i="6"/>
  <c r="G1087" i="6"/>
  <c r="G1086" i="6"/>
  <c r="G1085" i="6"/>
  <c r="G1084" i="6"/>
  <c r="G1083" i="6"/>
  <c r="G1082" i="6"/>
  <c r="G1081" i="6"/>
  <c r="G1080" i="6"/>
  <c r="G1079" i="6"/>
  <c r="G1078" i="6"/>
  <c r="G1077" i="6"/>
  <c r="G1076" i="6"/>
  <c r="G1075" i="6"/>
  <c r="G1074" i="6"/>
  <c r="G1073" i="6"/>
  <c r="G1072" i="6"/>
  <c r="G1071" i="6"/>
  <c r="G1070" i="6"/>
  <c r="G1069" i="6"/>
  <c r="G1068" i="6"/>
  <c r="G1067" i="6"/>
  <c r="G1066" i="6"/>
  <c r="G1065" i="6"/>
  <c r="G1064" i="6"/>
  <c r="G1063" i="6"/>
  <c r="G1062" i="6"/>
  <c r="G1061" i="6"/>
  <c r="G1060" i="6"/>
  <c r="G1059" i="6"/>
  <c r="G1058" i="6"/>
  <c r="G1057" i="6"/>
  <c r="G1056" i="6"/>
  <c r="G1055" i="6"/>
  <c r="G1054" i="6"/>
  <c r="G1053" i="6"/>
  <c r="G1052" i="6"/>
  <c r="G1051" i="6"/>
  <c r="G1050" i="6"/>
  <c r="G1049" i="6"/>
  <c r="G1048" i="6"/>
  <c r="G1047" i="6"/>
  <c r="G1046" i="6"/>
  <c r="G1045" i="6"/>
  <c r="G1044" i="6"/>
  <c r="G1043" i="6"/>
  <c r="G1042" i="6"/>
  <c r="G1041" i="6"/>
  <c r="G1040" i="6"/>
  <c r="G1039" i="6"/>
  <c r="G1038" i="6"/>
  <c r="G1037" i="6"/>
  <c r="G1036" i="6"/>
  <c r="G1035" i="6"/>
  <c r="G1034" i="6"/>
  <c r="G1033" i="6"/>
  <c r="G1032" i="6"/>
  <c r="G1031" i="6"/>
  <c r="G1030" i="6"/>
  <c r="G1029" i="6"/>
  <c r="G1028" i="6"/>
  <c r="G1027" i="6"/>
  <c r="G1026" i="6"/>
  <c r="G1025" i="6"/>
  <c r="G1024" i="6"/>
  <c r="G1023" i="6"/>
  <c r="G1022" i="6"/>
  <c r="G1021" i="6"/>
  <c r="G1020" i="6"/>
  <c r="G1019" i="6"/>
  <c r="G1018" i="6"/>
  <c r="G1017" i="6"/>
  <c r="G1016" i="6"/>
  <c r="G1015" i="6"/>
  <c r="G1014" i="6"/>
  <c r="G1013" i="6"/>
  <c r="G1012" i="6"/>
  <c r="G1011" i="6"/>
  <c r="G1010" i="6"/>
  <c r="G1009" i="6"/>
  <c r="G1008" i="6"/>
  <c r="G1007" i="6"/>
  <c r="G1006" i="6"/>
  <c r="G1005" i="6"/>
  <c r="G1004" i="6"/>
  <c r="G1003" i="6"/>
  <c r="G1002" i="6"/>
  <c r="G1001" i="6"/>
  <c r="G1000" i="6"/>
  <c r="G999" i="6"/>
  <c r="G998" i="6"/>
  <c r="G997" i="6"/>
  <c r="G996" i="6"/>
  <c r="G995" i="6"/>
  <c r="G994" i="6"/>
  <c r="G993" i="6"/>
  <c r="G992" i="6"/>
  <c r="G991" i="6"/>
  <c r="G990" i="6"/>
  <c r="G989" i="6"/>
  <c r="G988" i="6"/>
  <c r="G987" i="6"/>
  <c r="G986" i="6"/>
  <c r="G985" i="6"/>
  <c r="G984" i="6"/>
  <c r="G983" i="6"/>
  <c r="G982" i="6"/>
  <c r="G981" i="6"/>
  <c r="G980" i="6"/>
  <c r="G979" i="6"/>
  <c r="G978" i="6"/>
  <c r="G977" i="6"/>
  <c r="G976" i="6"/>
  <c r="G975" i="6"/>
  <c r="G974" i="6"/>
  <c r="G973" i="6"/>
  <c r="G972" i="6"/>
  <c r="G971" i="6"/>
  <c r="G970" i="6"/>
  <c r="G969" i="6"/>
  <c r="G968" i="6"/>
  <c r="G967" i="6"/>
  <c r="G966" i="6"/>
  <c r="G965" i="6"/>
  <c r="G964" i="6"/>
  <c r="G963" i="6"/>
  <c r="G962" i="6"/>
  <c r="G961" i="6"/>
  <c r="G960" i="6"/>
  <c r="G959" i="6"/>
  <c r="G958" i="6"/>
  <c r="G957" i="6"/>
  <c r="G956" i="6"/>
  <c r="G955" i="6"/>
  <c r="G954" i="6"/>
  <c r="G953" i="6"/>
  <c r="G952" i="6"/>
  <c r="G951" i="6"/>
  <c r="G950" i="6"/>
  <c r="G949" i="6"/>
  <c r="G948" i="6"/>
  <c r="G947" i="6"/>
  <c r="G946" i="6"/>
  <c r="G945" i="6"/>
  <c r="G944" i="6"/>
  <c r="G943" i="6"/>
  <c r="G942" i="6"/>
  <c r="G941" i="6"/>
  <c r="G940" i="6"/>
  <c r="G939" i="6"/>
  <c r="G938" i="6"/>
  <c r="G937" i="6"/>
  <c r="G936" i="6"/>
  <c r="G935" i="6"/>
  <c r="G934" i="6"/>
  <c r="G933" i="6"/>
  <c r="G932" i="6"/>
  <c r="G931" i="6"/>
  <c r="G930" i="6"/>
  <c r="G929" i="6"/>
  <c r="G928" i="6"/>
  <c r="G927" i="6"/>
  <c r="G926" i="6"/>
  <c r="G925" i="6"/>
  <c r="G924" i="6"/>
  <c r="G923" i="6"/>
  <c r="G922" i="6"/>
  <c r="G921" i="6"/>
  <c r="G920" i="6"/>
  <c r="G919" i="6"/>
  <c r="G918" i="6"/>
  <c r="G917" i="6"/>
  <c r="G916" i="6"/>
  <c r="G915" i="6"/>
  <c r="G914" i="6"/>
  <c r="G913" i="6"/>
  <c r="G912" i="6"/>
  <c r="G911" i="6"/>
  <c r="G910" i="6"/>
  <c r="G909" i="6"/>
  <c r="G908" i="6"/>
  <c r="G907" i="6"/>
  <c r="G906" i="6"/>
  <c r="G905" i="6"/>
  <c r="G904" i="6"/>
  <c r="G903" i="6"/>
  <c r="G902" i="6"/>
  <c r="G901" i="6"/>
  <c r="G900" i="6"/>
  <c r="G899" i="6"/>
  <c r="G898" i="6"/>
  <c r="G897" i="6"/>
  <c r="G896" i="6"/>
  <c r="G895" i="6"/>
  <c r="G894" i="6"/>
  <c r="G893" i="6"/>
  <c r="G892" i="6"/>
  <c r="G891" i="6"/>
  <c r="G890" i="6"/>
  <c r="G889" i="6"/>
  <c r="G888" i="6"/>
  <c r="G887" i="6"/>
  <c r="G886" i="6"/>
  <c r="G885" i="6"/>
  <c r="G884" i="6"/>
  <c r="G883" i="6"/>
  <c r="G882" i="6"/>
  <c r="G881" i="6"/>
  <c r="G880" i="6"/>
  <c r="G879" i="6"/>
  <c r="G878" i="6"/>
  <c r="G877" i="6"/>
  <c r="G876" i="6"/>
  <c r="G875" i="6"/>
  <c r="G874" i="6"/>
  <c r="G873" i="6"/>
  <c r="G872" i="6"/>
  <c r="G871" i="6"/>
  <c r="G870" i="6"/>
  <c r="G869" i="6"/>
  <c r="G868" i="6"/>
  <c r="G867" i="6"/>
  <c r="G866" i="6"/>
  <c r="G865" i="6"/>
  <c r="G864" i="6"/>
  <c r="G863" i="6"/>
  <c r="G862" i="6"/>
  <c r="G861" i="6"/>
  <c r="G860" i="6"/>
  <c r="G859" i="6"/>
  <c r="G858" i="6"/>
  <c r="G857" i="6"/>
  <c r="G856" i="6"/>
  <c r="G855" i="6"/>
  <c r="G854" i="6"/>
  <c r="G853" i="6"/>
  <c r="G852" i="6"/>
  <c r="G851" i="6"/>
  <c r="G850" i="6"/>
  <c r="G849" i="6"/>
  <c r="G848" i="6"/>
  <c r="G847" i="6"/>
  <c r="G846" i="6"/>
  <c r="G845" i="6"/>
  <c r="G844" i="6"/>
  <c r="G843" i="6"/>
  <c r="G842" i="6"/>
  <c r="G841" i="6"/>
  <c r="G840" i="6"/>
  <c r="G839" i="6"/>
  <c r="G838" i="6"/>
  <c r="G837" i="6"/>
  <c r="G836" i="6"/>
  <c r="G835" i="6"/>
  <c r="G834" i="6"/>
  <c r="G833" i="6"/>
  <c r="G832" i="6"/>
  <c r="G831" i="6"/>
  <c r="G830" i="6"/>
  <c r="G829" i="6"/>
  <c r="G828" i="6"/>
  <c r="G827" i="6"/>
  <c r="G826" i="6"/>
  <c r="G825" i="6"/>
  <c r="G824" i="6"/>
  <c r="G823" i="6"/>
  <c r="G822" i="6"/>
  <c r="G821" i="6"/>
  <c r="G820" i="6"/>
  <c r="G819" i="6"/>
  <c r="G818" i="6"/>
  <c r="G817" i="6"/>
  <c r="G816" i="6"/>
  <c r="G815" i="6"/>
  <c r="G814" i="6"/>
  <c r="G813" i="6"/>
  <c r="G812" i="6"/>
  <c r="G811" i="6"/>
  <c r="G810" i="6"/>
  <c r="G809" i="6"/>
  <c r="G808" i="6"/>
  <c r="G807" i="6"/>
  <c r="G806" i="6"/>
  <c r="G805" i="6"/>
  <c r="G804" i="6"/>
  <c r="G803" i="6"/>
  <c r="G802" i="6"/>
  <c r="G801" i="6"/>
  <c r="G800" i="6"/>
  <c r="G799" i="6"/>
  <c r="G798" i="6"/>
  <c r="G797" i="6"/>
  <c r="G796" i="6"/>
  <c r="G795" i="6"/>
  <c r="G794" i="6"/>
  <c r="G793" i="6"/>
  <c r="G792" i="6"/>
  <c r="G791" i="6"/>
  <c r="G790" i="6"/>
  <c r="G789" i="6"/>
  <c r="G788" i="6"/>
  <c r="G787" i="6"/>
  <c r="G786" i="6"/>
  <c r="G785" i="6"/>
  <c r="G784" i="6"/>
  <c r="G783" i="6"/>
  <c r="G782" i="6"/>
  <c r="G781" i="6"/>
  <c r="G780" i="6"/>
  <c r="G779" i="6"/>
  <c r="G778" i="6"/>
  <c r="G777" i="6"/>
  <c r="G776" i="6"/>
  <c r="G775" i="6"/>
  <c r="G774" i="6"/>
  <c r="G773" i="6"/>
  <c r="G772" i="6"/>
  <c r="G771" i="6"/>
  <c r="G770" i="6"/>
  <c r="G769" i="6"/>
  <c r="G768" i="6"/>
  <c r="G767" i="6"/>
  <c r="G766" i="6"/>
  <c r="G765" i="6"/>
  <c r="G764" i="6"/>
  <c r="G763" i="6"/>
  <c r="G762" i="6"/>
  <c r="G761" i="6"/>
  <c r="G760" i="6"/>
  <c r="G759" i="6"/>
  <c r="G758" i="6"/>
  <c r="G757" i="6"/>
  <c r="G756" i="6"/>
  <c r="G755" i="6"/>
  <c r="G754" i="6"/>
  <c r="G753" i="6"/>
  <c r="G752" i="6"/>
  <c r="G751" i="6"/>
  <c r="G750" i="6"/>
  <c r="G749" i="6"/>
  <c r="G748" i="6"/>
  <c r="G747" i="6"/>
  <c r="G746" i="6"/>
  <c r="G745" i="6"/>
  <c r="G744" i="6"/>
  <c r="G743" i="6"/>
  <c r="G742" i="6"/>
  <c r="G741" i="6"/>
  <c r="G740" i="6"/>
  <c r="G739" i="6"/>
  <c r="G738" i="6"/>
  <c r="G737" i="6"/>
  <c r="G736" i="6"/>
  <c r="G735" i="6"/>
  <c r="G734" i="6"/>
  <c r="G733" i="6"/>
  <c r="G732" i="6"/>
  <c r="G731" i="6"/>
  <c r="G730" i="6"/>
  <c r="G729" i="6"/>
  <c r="G728" i="6"/>
  <c r="G727" i="6"/>
  <c r="G726" i="6"/>
  <c r="G725" i="6"/>
  <c r="G724" i="6"/>
  <c r="G723" i="6"/>
  <c r="G722" i="6"/>
  <c r="G721" i="6"/>
  <c r="G720" i="6"/>
  <c r="G719" i="6"/>
  <c r="G718" i="6"/>
  <c r="G717" i="6"/>
  <c r="G716" i="6"/>
  <c r="G715" i="6"/>
  <c r="G714" i="6"/>
  <c r="G713" i="6"/>
  <c r="G712" i="6"/>
  <c r="G711" i="6"/>
  <c r="G710" i="6"/>
  <c r="G709" i="6"/>
  <c r="G708" i="6"/>
  <c r="G707" i="6"/>
  <c r="G706" i="6"/>
  <c r="G705" i="6"/>
  <c r="G704" i="6"/>
  <c r="G703" i="6"/>
  <c r="G702" i="6"/>
  <c r="G701" i="6"/>
  <c r="G700" i="6"/>
  <c r="G699" i="6"/>
  <c r="G698" i="6"/>
  <c r="G697" i="6"/>
  <c r="G696" i="6"/>
  <c r="G695" i="6"/>
  <c r="G694" i="6"/>
  <c r="G693" i="6"/>
  <c r="G692" i="6"/>
  <c r="G691" i="6"/>
  <c r="G690" i="6"/>
  <c r="G689" i="6"/>
  <c r="G688" i="6"/>
  <c r="G687" i="6"/>
  <c r="G686" i="6"/>
  <c r="G685" i="6"/>
  <c r="G684" i="6"/>
  <c r="G683" i="6"/>
  <c r="G682" i="6"/>
  <c r="G681" i="6"/>
  <c r="G680" i="6"/>
  <c r="G679" i="6"/>
  <c r="G678" i="6"/>
  <c r="G677" i="6"/>
  <c r="G676" i="6"/>
  <c r="G675" i="6"/>
  <c r="G674" i="6"/>
  <c r="G673" i="6"/>
  <c r="G672" i="6"/>
  <c r="G671" i="6"/>
  <c r="G670" i="6"/>
  <c r="G669" i="6"/>
  <c r="G668" i="6"/>
  <c r="G667" i="6"/>
  <c r="G666" i="6"/>
  <c r="G665" i="6"/>
  <c r="G664" i="6"/>
  <c r="G663" i="6"/>
  <c r="G662" i="6"/>
  <c r="G661" i="6"/>
  <c r="G660" i="6"/>
  <c r="G659" i="6"/>
  <c r="G658" i="6"/>
  <c r="G657" i="6"/>
  <c r="G656" i="6"/>
  <c r="G655" i="6"/>
  <c r="G654" i="6"/>
  <c r="G653" i="6"/>
  <c r="G652" i="6"/>
  <c r="G651" i="6"/>
  <c r="G650" i="6"/>
  <c r="G649" i="6"/>
  <c r="G648" i="6"/>
  <c r="G647" i="6"/>
  <c r="G646" i="6"/>
  <c r="G645" i="6"/>
  <c r="G644" i="6"/>
  <c r="G643" i="6"/>
  <c r="G642" i="6"/>
  <c r="G641" i="6"/>
  <c r="G640" i="6"/>
  <c r="G639" i="6"/>
  <c r="G638" i="6"/>
  <c r="G637" i="6"/>
  <c r="G636" i="6"/>
  <c r="G635" i="6"/>
  <c r="G634" i="6"/>
  <c r="G633" i="6"/>
  <c r="G632" i="6"/>
  <c r="G631" i="6"/>
  <c r="G630" i="6"/>
  <c r="G629" i="6"/>
  <c r="G628" i="6"/>
  <c r="G627" i="6"/>
  <c r="G626" i="6"/>
  <c r="G625" i="6"/>
  <c r="G624" i="6"/>
  <c r="G623" i="6"/>
  <c r="G622" i="6"/>
  <c r="G621" i="6"/>
  <c r="G620" i="6"/>
  <c r="G619" i="6"/>
  <c r="G618" i="6"/>
  <c r="G617" i="6"/>
  <c r="G616" i="6"/>
  <c r="G615" i="6"/>
  <c r="G614" i="6"/>
  <c r="G613" i="6"/>
  <c r="G612" i="6"/>
  <c r="G611" i="6"/>
  <c r="G610" i="6"/>
  <c r="G609" i="6"/>
  <c r="G608" i="6"/>
  <c r="G607" i="6"/>
  <c r="G606" i="6"/>
  <c r="G605" i="6"/>
  <c r="G604" i="6"/>
  <c r="G603" i="6"/>
  <c r="G602" i="6"/>
  <c r="G601" i="6"/>
  <c r="G600" i="6"/>
  <c r="G599" i="6"/>
  <c r="G598" i="6"/>
  <c r="G597" i="6"/>
  <c r="G596" i="6"/>
  <c r="G595" i="6"/>
  <c r="G594" i="6"/>
  <c r="G593" i="6"/>
  <c r="G592" i="6"/>
  <c r="G591" i="6"/>
  <c r="G590" i="6"/>
  <c r="G589" i="6"/>
  <c r="G588" i="6"/>
  <c r="G587" i="6"/>
  <c r="G586" i="6"/>
  <c r="G585" i="6"/>
  <c r="G584" i="6"/>
  <c r="G583" i="6"/>
  <c r="G582" i="6"/>
  <c r="G581" i="6"/>
  <c r="G580" i="6"/>
  <c r="G579" i="6"/>
  <c r="G578" i="6"/>
  <c r="G577" i="6"/>
  <c r="G576" i="6"/>
  <c r="G575" i="6"/>
  <c r="G574" i="6"/>
  <c r="G573" i="6"/>
  <c r="G572" i="6"/>
  <c r="G571" i="6"/>
  <c r="G570" i="6"/>
  <c r="G569" i="6"/>
  <c r="G568" i="6"/>
  <c r="G567" i="6"/>
  <c r="G566" i="6"/>
  <c r="G565" i="6"/>
  <c r="G564" i="6"/>
  <c r="G563" i="6"/>
  <c r="G562" i="6"/>
  <c r="G561" i="6"/>
  <c r="G560" i="6"/>
  <c r="G559" i="6"/>
  <c r="G558" i="6"/>
  <c r="G557" i="6"/>
  <c r="G556" i="6"/>
  <c r="G555" i="6"/>
  <c r="G554" i="6"/>
  <c r="G553" i="6"/>
  <c r="G552" i="6"/>
  <c r="G551" i="6"/>
  <c r="G550" i="6"/>
  <c r="G549" i="6"/>
  <c r="G548" i="6"/>
  <c r="G547" i="6"/>
  <c r="G546" i="6"/>
  <c r="G545" i="6"/>
  <c r="G544" i="6"/>
  <c r="G543" i="6"/>
  <c r="G542" i="6"/>
  <c r="G541" i="6"/>
  <c r="G540" i="6"/>
  <c r="G539" i="6"/>
  <c r="G538" i="6"/>
  <c r="G537" i="6"/>
  <c r="G536" i="6"/>
  <c r="G535" i="6"/>
  <c r="G534" i="6"/>
  <c r="G533" i="6"/>
  <c r="G532" i="6"/>
  <c r="G531" i="6"/>
  <c r="G530" i="6"/>
  <c r="G529" i="6"/>
  <c r="G528" i="6"/>
  <c r="G527" i="6"/>
  <c r="G526" i="6"/>
  <c r="G525" i="6"/>
  <c r="G524" i="6"/>
  <c r="G523" i="6"/>
  <c r="G522" i="6"/>
  <c r="G521" i="6"/>
  <c r="G520" i="6"/>
  <c r="G519" i="6"/>
  <c r="G518" i="6"/>
  <c r="G517" i="6"/>
  <c r="G516" i="6"/>
  <c r="G515" i="6"/>
  <c r="G514" i="6"/>
  <c r="G513" i="6"/>
  <c r="G512" i="6"/>
  <c r="G511" i="6"/>
  <c r="G510" i="6"/>
  <c r="G509" i="6"/>
  <c r="G508" i="6"/>
  <c r="G507" i="6"/>
  <c r="G506" i="6"/>
  <c r="G505" i="6"/>
  <c r="G504" i="6"/>
  <c r="G503" i="6"/>
  <c r="G502" i="6"/>
  <c r="G501" i="6"/>
  <c r="G500" i="6"/>
  <c r="G499" i="6"/>
  <c r="G498" i="6"/>
  <c r="G497" i="6"/>
  <c r="G496" i="6"/>
  <c r="G495" i="6"/>
  <c r="G494" i="6"/>
  <c r="G493" i="6"/>
  <c r="G492" i="6"/>
  <c r="G491" i="6"/>
  <c r="G490" i="6"/>
  <c r="G489" i="6"/>
  <c r="G488" i="6"/>
  <c r="G487" i="6"/>
  <c r="G486" i="6"/>
  <c r="G485" i="6"/>
  <c r="G484" i="6"/>
  <c r="G483" i="6"/>
  <c r="G482" i="6"/>
  <c r="G481" i="6"/>
  <c r="G480" i="6"/>
  <c r="G479" i="6"/>
  <c r="G478" i="6"/>
  <c r="G477" i="6"/>
  <c r="G476" i="6"/>
  <c r="G475" i="6"/>
  <c r="G474" i="6"/>
  <c r="G473" i="6"/>
  <c r="G472" i="6"/>
  <c r="G471" i="6"/>
  <c r="G470" i="6"/>
  <c r="G469" i="6"/>
  <c r="G468" i="6"/>
  <c r="G467" i="6"/>
  <c r="G466" i="6"/>
  <c r="G465" i="6"/>
  <c r="G464" i="6"/>
  <c r="G463" i="6"/>
  <c r="G462" i="6"/>
  <c r="G461" i="6"/>
  <c r="G460" i="6"/>
  <c r="G459" i="6"/>
  <c r="G458" i="6"/>
  <c r="G457" i="6"/>
  <c r="G456" i="6"/>
  <c r="G455" i="6"/>
  <c r="G454" i="6"/>
  <c r="G453" i="6"/>
  <c r="G452" i="6"/>
  <c r="G451" i="6"/>
  <c r="G450" i="6"/>
  <c r="G449" i="6"/>
  <c r="G448" i="6"/>
  <c r="G447" i="6"/>
  <c r="G446" i="6"/>
  <c r="G445" i="6"/>
  <c r="G444" i="6"/>
  <c r="G443" i="6"/>
  <c r="G442" i="6"/>
  <c r="G441" i="6"/>
  <c r="G440" i="6"/>
  <c r="G439" i="6"/>
  <c r="G438" i="6"/>
  <c r="G437" i="6"/>
  <c r="G436" i="6"/>
  <c r="G435" i="6"/>
  <c r="G434" i="6"/>
  <c r="G433" i="6"/>
  <c r="G432" i="6"/>
  <c r="G431" i="6"/>
  <c r="G430" i="6"/>
  <c r="G429" i="6"/>
  <c r="G428" i="6"/>
  <c r="G427" i="6"/>
  <c r="G426" i="6"/>
  <c r="G425" i="6"/>
  <c r="G424" i="6"/>
  <c r="G423" i="6"/>
  <c r="G422" i="6"/>
  <c r="G421" i="6"/>
  <c r="G420" i="6"/>
  <c r="G419" i="6"/>
  <c r="G418" i="6"/>
  <c r="G417" i="6"/>
  <c r="G416" i="6"/>
  <c r="G415" i="6"/>
  <c r="G414" i="6"/>
  <c r="G413" i="6"/>
  <c r="G412" i="6"/>
  <c r="G411" i="6"/>
  <c r="G410" i="6"/>
  <c r="G409" i="6"/>
  <c r="G408" i="6"/>
  <c r="G407" i="6"/>
  <c r="G406" i="6"/>
  <c r="G405" i="6"/>
  <c r="G404" i="6"/>
  <c r="G403" i="6"/>
  <c r="G402" i="6"/>
  <c r="G401" i="6"/>
  <c r="G400" i="6"/>
  <c r="G399" i="6"/>
  <c r="G398" i="6"/>
  <c r="G397" i="6"/>
  <c r="G396" i="6"/>
  <c r="G395" i="6"/>
  <c r="G394" i="6"/>
  <c r="G393" i="6"/>
  <c r="G392" i="6"/>
  <c r="G391" i="6"/>
  <c r="G390" i="6"/>
  <c r="G389" i="6"/>
  <c r="G388" i="6"/>
  <c r="G387" i="6"/>
  <c r="G386" i="6"/>
  <c r="G385" i="6"/>
  <c r="G384" i="6"/>
  <c r="G383" i="6"/>
  <c r="G382" i="6"/>
  <c r="G381" i="6"/>
  <c r="G380" i="6"/>
  <c r="G379" i="6"/>
  <c r="G378" i="6"/>
  <c r="G377" i="6"/>
  <c r="G376" i="6"/>
  <c r="G375" i="6"/>
  <c r="G374" i="6"/>
  <c r="G373" i="6"/>
  <c r="G372" i="6"/>
  <c r="G371" i="6"/>
  <c r="G370" i="6"/>
  <c r="G369" i="6"/>
  <c r="G368" i="6"/>
  <c r="G367" i="6"/>
  <c r="G366" i="6"/>
  <c r="G365" i="6"/>
  <c r="G364" i="6"/>
  <c r="G363" i="6"/>
  <c r="G362" i="6"/>
  <c r="G361" i="6"/>
  <c r="G360" i="6"/>
  <c r="G359" i="6"/>
  <c r="G358" i="6"/>
  <c r="G357" i="6"/>
  <c r="G356" i="6"/>
  <c r="G355" i="6"/>
  <c r="G354" i="6"/>
  <c r="G353" i="6"/>
  <c r="G352" i="6"/>
  <c r="G351" i="6"/>
  <c r="G350" i="6"/>
  <c r="G349" i="6"/>
  <c r="G348" i="6"/>
  <c r="G347" i="6"/>
  <c r="G346" i="6"/>
  <c r="G345" i="6"/>
  <c r="G344" i="6"/>
  <c r="G343" i="6"/>
  <c r="G342" i="6"/>
  <c r="G341" i="6"/>
  <c r="G340" i="6"/>
  <c r="G339" i="6"/>
  <c r="G338" i="6"/>
  <c r="G337" i="6"/>
  <c r="G336" i="6"/>
  <c r="G335" i="6"/>
  <c r="G334" i="6"/>
  <c r="G333" i="6"/>
  <c r="G332" i="6"/>
  <c r="G331" i="6"/>
  <c r="G330" i="6"/>
  <c r="G329" i="6"/>
  <c r="G328" i="6"/>
  <c r="G327" i="6"/>
  <c r="G326" i="6"/>
  <c r="G325" i="6"/>
  <c r="G324" i="6"/>
  <c r="G323" i="6"/>
  <c r="G322" i="6"/>
  <c r="G321" i="6"/>
  <c r="G320" i="6"/>
  <c r="G319" i="6"/>
  <c r="G318" i="6"/>
  <c r="G317" i="6"/>
  <c r="G316" i="6"/>
  <c r="G315" i="6"/>
  <c r="G314" i="6"/>
  <c r="G313" i="6"/>
  <c r="G312" i="6"/>
  <c r="G311" i="6"/>
  <c r="G310" i="6"/>
  <c r="G309" i="6"/>
  <c r="G308" i="6"/>
  <c r="G307" i="6"/>
  <c r="G306" i="6"/>
  <c r="G305" i="6"/>
  <c r="G304" i="6"/>
  <c r="G303" i="6"/>
  <c r="G302" i="6"/>
  <c r="G301" i="6"/>
  <c r="G300" i="6"/>
  <c r="G299" i="6"/>
  <c r="G298" i="6"/>
  <c r="G297" i="6"/>
  <c r="G296" i="6"/>
  <c r="G295" i="6"/>
  <c r="G294" i="6"/>
  <c r="G293" i="6"/>
  <c r="G292" i="6"/>
  <c r="G291" i="6"/>
  <c r="G290" i="6"/>
  <c r="G289" i="6"/>
  <c r="G288" i="6"/>
  <c r="G287" i="6"/>
  <c r="G286" i="6"/>
  <c r="G285" i="6"/>
  <c r="G284" i="6"/>
  <c r="G283" i="6"/>
  <c r="G282" i="6"/>
  <c r="G281" i="6"/>
  <c r="G280" i="6"/>
  <c r="G279" i="6"/>
  <c r="G278" i="6"/>
  <c r="G277" i="6"/>
  <c r="G276" i="6"/>
  <c r="G275" i="6"/>
  <c r="G274" i="6"/>
  <c r="G273" i="6"/>
  <c r="G272" i="6"/>
  <c r="G271" i="6"/>
  <c r="G270" i="6"/>
  <c r="G269" i="6"/>
  <c r="G268" i="6"/>
  <c r="G267" i="6"/>
  <c r="G266" i="6"/>
  <c r="G265" i="6"/>
  <c r="G264" i="6"/>
  <c r="G263" i="6"/>
  <c r="G262" i="6"/>
  <c r="G261" i="6"/>
  <c r="G260" i="6"/>
  <c r="G259" i="6"/>
  <c r="G258" i="6"/>
  <c r="G257" i="6"/>
  <c r="G256" i="6"/>
  <c r="G255" i="6"/>
  <c r="G254" i="6"/>
  <c r="G253" i="6"/>
  <c r="G252" i="6"/>
  <c r="G251" i="6"/>
  <c r="G250" i="6"/>
  <c r="G249" i="6"/>
  <c r="G248" i="6"/>
  <c r="G247" i="6"/>
  <c r="G246" i="6"/>
  <c r="G245" i="6"/>
  <c r="G244" i="6"/>
  <c r="G243" i="6"/>
  <c r="G242" i="6"/>
  <c r="G241" i="6"/>
  <c r="G240" i="6"/>
  <c r="G239" i="6"/>
  <c r="G238" i="6"/>
  <c r="G237" i="6"/>
  <c r="G236" i="6"/>
  <c r="G235" i="6"/>
  <c r="G234" i="6"/>
  <c r="G233" i="6"/>
  <c r="G232" i="6"/>
  <c r="G231" i="6"/>
  <c r="G230" i="6"/>
  <c r="G229" i="6"/>
  <c r="G228" i="6"/>
  <c r="G227" i="6"/>
  <c r="G226" i="6"/>
  <c r="G225" i="6"/>
  <c r="G224" i="6"/>
  <c r="G223" i="6"/>
  <c r="G222" i="6"/>
  <c r="G221" i="6"/>
  <c r="G220" i="6"/>
  <c r="G219" i="6"/>
  <c r="G218" i="6"/>
  <c r="G217" i="6"/>
  <c r="G216" i="6"/>
  <c r="G215" i="6"/>
  <c r="G214" i="6"/>
  <c r="G213" i="6"/>
  <c r="G212" i="6"/>
  <c r="G211" i="6"/>
  <c r="G210" i="6"/>
  <c r="G209" i="6"/>
  <c r="G208" i="6"/>
  <c r="G207" i="6"/>
  <c r="G206" i="6"/>
  <c r="G205" i="6"/>
  <c r="G204" i="6"/>
  <c r="G203" i="6"/>
  <c r="G202" i="6"/>
  <c r="G201" i="6"/>
  <c r="G200" i="6"/>
  <c r="G199" i="6"/>
  <c r="G198" i="6"/>
  <c r="G197" i="6"/>
  <c r="G196" i="6"/>
  <c r="G195" i="6"/>
  <c r="G194" i="6"/>
  <c r="G193" i="6"/>
  <c r="G192" i="6"/>
  <c r="G191" i="6"/>
  <c r="G190" i="6"/>
  <c r="G189" i="6"/>
  <c r="G188" i="6"/>
  <c r="G187" i="6"/>
  <c r="G186" i="6"/>
  <c r="G185" i="6"/>
  <c r="G184" i="6"/>
  <c r="G183" i="6"/>
  <c r="G182" i="6"/>
  <c r="G181" i="6"/>
  <c r="G180" i="6"/>
  <c r="G179" i="6"/>
  <c r="G178" i="6"/>
  <c r="G177" i="6"/>
  <c r="G176" i="6"/>
  <c r="G175" i="6"/>
  <c r="G174" i="6"/>
  <c r="G173" i="6"/>
  <c r="G172" i="6"/>
  <c r="G171" i="6"/>
  <c r="G170" i="6"/>
  <c r="G169" i="6"/>
  <c r="G168" i="6"/>
  <c r="G167" i="6"/>
  <c r="G166" i="6"/>
  <c r="G165" i="6"/>
  <c r="G164" i="6"/>
  <c r="G163" i="6"/>
  <c r="G162" i="6"/>
  <c r="G161" i="6"/>
  <c r="G160" i="6"/>
  <c r="G159" i="6"/>
  <c r="G158" i="6"/>
  <c r="G157" i="6"/>
  <c r="G156" i="6"/>
  <c r="G155" i="6"/>
  <c r="G154" i="6"/>
  <c r="G153" i="6"/>
  <c r="G152" i="6"/>
  <c r="G151" i="6"/>
  <c r="G150" i="6"/>
  <c r="G149" i="6"/>
  <c r="G148" i="6"/>
  <c r="G147" i="6"/>
  <c r="G146" i="6"/>
  <c r="G145" i="6"/>
  <c r="G144" i="6"/>
  <c r="G143" i="6"/>
  <c r="G142" i="6"/>
  <c r="G141" i="6"/>
  <c r="G140" i="6"/>
  <c r="G139" i="6"/>
  <c r="G138" i="6"/>
  <c r="G137" i="6"/>
  <c r="G136" i="6"/>
  <c r="G135" i="6"/>
  <c r="G134" i="6"/>
  <c r="G133" i="6"/>
  <c r="G132" i="6"/>
  <c r="G131" i="6"/>
  <c r="G130" i="6"/>
  <c r="G129" i="6"/>
  <c r="G128" i="6"/>
  <c r="G127" i="6"/>
  <c r="G126" i="6"/>
  <c r="G125" i="6"/>
  <c r="G124" i="6"/>
  <c r="G123" i="6"/>
  <c r="G122" i="6"/>
  <c r="G121" i="6"/>
  <c r="G120" i="6"/>
  <c r="G119" i="6"/>
  <c r="G118" i="6"/>
  <c r="G117" i="6"/>
  <c r="G116" i="6"/>
  <c r="G115" i="6"/>
  <c r="G114" i="6"/>
  <c r="G113" i="6"/>
  <c r="G112" i="6"/>
  <c r="G111" i="6"/>
  <c r="G110" i="6"/>
  <c r="G109" i="6"/>
  <c r="G108" i="6"/>
  <c r="G107" i="6"/>
  <c r="G106" i="6"/>
  <c r="G105" i="6"/>
  <c r="G104" i="6"/>
  <c r="G103" i="6"/>
  <c r="G102" i="6"/>
  <c r="G101" i="6"/>
  <c r="G100" i="6"/>
  <c r="G99" i="6"/>
  <c r="G98" i="6"/>
  <c r="G97" i="6"/>
  <c r="G96" i="6"/>
  <c r="G95" i="6"/>
  <c r="G94" i="6"/>
  <c r="G93" i="6"/>
  <c r="G92" i="6"/>
  <c r="G91" i="6"/>
  <c r="G90" i="6"/>
  <c r="G89" i="6"/>
  <c r="G88" i="6"/>
  <c r="G87" i="6"/>
  <c r="G86" i="6"/>
  <c r="G85" i="6"/>
  <c r="G84" i="6"/>
  <c r="G83" i="6"/>
  <c r="G82" i="6"/>
  <c r="G81" i="6"/>
  <c r="G80" i="6"/>
  <c r="G79" i="6"/>
  <c r="G78" i="6"/>
  <c r="G77" i="6"/>
  <c r="G76" i="6"/>
  <c r="G75" i="6"/>
  <c r="G74" i="6"/>
  <c r="G73" i="6"/>
  <c r="G72" i="6"/>
  <c r="G71" i="6"/>
  <c r="G70" i="6"/>
  <c r="G69" i="6"/>
  <c r="G68" i="6"/>
  <c r="G67" i="6"/>
  <c r="G66" i="6"/>
  <c r="G65" i="6"/>
  <c r="G64" i="6"/>
  <c r="G63" i="6"/>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D30" i="1" l="1"/>
  <c r="W11" i="5"/>
  <c r="X11" i="5" s="1"/>
  <c r="W16" i="5"/>
  <c r="W21" i="5"/>
  <c r="W22" i="5"/>
  <c r="W20" i="5"/>
  <c r="W19" i="5"/>
  <c r="W18" i="5"/>
  <c r="W17" i="5"/>
  <c r="W15" i="5"/>
  <c r="X15" i="5" s="1"/>
  <c r="W14" i="5"/>
  <c r="W13" i="5"/>
  <c r="X13" i="5" s="1"/>
  <c r="W12" i="5"/>
  <c r="X12" i="5" s="1"/>
  <c r="W10" i="5"/>
  <c r="Q22" i="5"/>
  <c r="P22" i="5"/>
  <c r="O22" i="5"/>
  <c r="M22" i="5"/>
  <c r="Q21" i="5"/>
  <c r="P21" i="5"/>
  <c r="O21" i="5"/>
  <c r="V21" i="5" s="1"/>
  <c r="M21" i="5"/>
  <c r="Q20" i="5"/>
  <c r="P20" i="5"/>
  <c r="O20" i="5"/>
  <c r="V20" i="5" s="1"/>
  <c r="M20" i="5"/>
  <c r="Q19" i="5"/>
  <c r="P19" i="5"/>
  <c r="O19" i="5"/>
  <c r="M19" i="5"/>
  <c r="Q18" i="5"/>
  <c r="P18" i="5"/>
  <c r="O18" i="5"/>
  <c r="M18" i="5"/>
  <c r="Q17" i="5"/>
  <c r="P17" i="5"/>
  <c r="O17" i="5"/>
  <c r="V17" i="5" s="1"/>
  <c r="M17" i="5"/>
  <c r="Q16" i="5"/>
  <c r="P16" i="5"/>
  <c r="O16" i="5"/>
  <c r="V16" i="5" s="1"/>
  <c r="M16" i="5"/>
  <c r="M15" i="5"/>
  <c r="Q14" i="5"/>
  <c r="P14" i="5"/>
  <c r="M14" i="5"/>
  <c r="M13" i="5"/>
  <c r="M12" i="5"/>
  <c r="M11" i="5"/>
  <c r="M10" i="5"/>
  <c r="X10" i="5" l="1"/>
  <c r="W23" i="5"/>
  <c r="D51" i="1" s="1"/>
  <c r="V14" i="5"/>
  <c r="X14" i="5" s="1"/>
  <c r="V22" i="5"/>
  <c r="X22" i="5" s="1"/>
  <c r="X20" i="5"/>
  <c r="V18" i="5"/>
  <c r="X18" i="5" s="1"/>
  <c r="X17" i="5"/>
  <c r="X21" i="5"/>
  <c r="V19" i="5"/>
  <c r="X19" i="5" s="1"/>
  <c r="X16" i="5"/>
  <c r="E29" i="1" l="1"/>
  <c r="E36" i="1" s="1"/>
  <c r="D29" i="1"/>
  <c r="X23" i="5"/>
  <c r="E30" i="1"/>
  <c r="D52" i="1"/>
</calcChain>
</file>

<file path=xl/sharedStrings.xml><?xml version="1.0" encoding="utf-8"?>
<sst xmlns="http://schemas.openxmlformats.org/spreadsheetml/2006/main" count="2380" uniqueCount="1231">
  <si>
    <t>FLORIDA INTERNATIONAL UNIVERSITY</t>
  </si>
  <si>
    <t>Travel Authorization and Expense Report</t>
  </si>
  <si>
    <t>Travel Authorization Information</t>
  </si>
  <si>
    <t>Comments</t>
  </si>
  <si>
    <t>Travel Authorization Details</t>
  </si>
  <si>
    <t>Expense Type</t>
  </si>
  <si>
    <t>Amount</t>
  </si>
  <si>
    <t>Out of Pocket</t>
  </si>
  <si>
    <t>University Card</t>
  </si>
  <si>
    <t>Airfare</t>
  </si>
  <si>
    <t>Other</t>
  </si>
  <si>
    <t>Expense Report Details</t>
  </si>
  <si>
    <t>Details/Notes</t>
  </si>
  <si>
    <t>Receipts</t>
  </si>
  <si>
    <t>Date</t>
  </si>
  <si>
    <t>Total Per Diem</t>
  </si>
  <si>
    <t>Vehicle Rental</t>
  </si>
  <si>
    <t>Mileage</t>
  </si>
  <si>
    <t>Parking</t>
  </si>
  <si>
    <t>Tolls</t>
  </si>
  <si>
    <t>Gas for Vehicle Rental</t>
  </si>
  <si>
    <t>Airline Baggage Fees</t>
  </si>
  <si>
    <t>Communication Charges; WiFi/Phone</t>
  </si>
  <si>
    <t>https://www.gsa.gov/travel/plan-book/per-diem-rates</t>
  </si>
  <si>
    <t>Links - Domestic GSA</t>
  </si>
  <si>
    <t>International DOD</t>
  </si>
  <si>
    <t>https://allowances.state.gov/web920/per_diem.asp</t>
  </si>
  <si>
    <t>TA#:</t>
  </si>
  <si>
    <t>Date Approved:</t>
  </si>
  <si>
    <t xml:space="preserve">ER#: </t>
  </si>
  <si>
    <t>Date Submitted:</t>
  </si>
  <si>
    <r>
      <rPr>
        <b/>
        <u/>
        <sz val="10.5"/>
        <color rgb="FFFF0000"/>
        <rFont val="Calibri"/>
        <family val="2"/>
      </rPr>
      <t>Hotel Folio/Payment Receipt</t>
    </r>
    <r>
      <rPr>
        <sz val="10.5"/>
        <rFont val="Calibri"/>
        <family val="2"/>
      </rPr>
      <t xml:space="preserve"> Attach the itemized hotel receipt specifying traveler's name, rate, date(s) of stay, and proof of payment, or the express checkout itemized receipt with the credit card being charged (conceal all but the last four digits of the credit card number).</t>
    </r>
  </si>
  <si>
    <r>
      <rPr>
        <b/>
        <u/>
        <sz val="10.5"/>
        <color rgb="FFFF0000"/>
        <rFont val="Calibri"/>
        <family val="2"/>
      </rPr>
      <t>Airfare</t>
    </r>
    <r>
      <rPr>
        <sz val="10.5"/>
        <rFont val="Calibri"/>
        <family val="2"/>
      </rPr>
      <t xml:space="preserve"> Attach the ticket receipt, e-ticket receipt, or detailed invoice/itinerary. The receipt may be the email confirmation/itinerary and must contain the following information: name of the traveler, dates traveled, times of flights, destination for departure and arrival, class of travel (coach or economy), and fare paid. The receipt should clearly indicate that the ticket has already been paid for. </t>
    </r>
  </si>
  <si>
    <r>
      <rPr>
        <b/>
        <u/>
        <sz val="10.5"/>
        <color rgb="FFFF0000"/>
        <rFont val="Calibri"/>
        <family val="2"/>
      </rPr>
      <t>Registration fees</t>
    </r>
    <r>
      <rPr>
        <sz val="10.5"/>
        <rFont val="Calibri"/>
        <family val="2"/>
      </rPr>
      <t xml:space="preserve"> Attach a receipted bill or registration confirmation with the fee noted and proof of payment by the requester after the event has been attended.</t>
    </r>
  </si>
  <si>
    <r>
      <rPr>
        <b/>
        <u/>
        <sz val="10.5"/>
        <color rgb="FFFF0000"/>
        <rFont val="Calibri"/>
        <family val="2"/>
      </rPr>
      <t>Car Rental</t>
    </r>
    <r>
      <rPr>
        <sz val="10.5"/>
        <color rgb="FFFF0000"/>
        <rFont val="Calibri"/>
        <family val="2"/>
      </rPr>
      <t xml:space="preserve"> </t>
    </r>
    <r>
      <rPr>
        <sz val="10.5"/>
        <rFont val="Calibri"/>
        <family val="2"/>
      </rPr>
      <t xml:space="preserve">Attach the rental contract/agreement and final receipt (limited to compact size vehicle; larger vehicle for groups). If traveling with others, include a list of the other passengers with their respective Travel Authorization and /or Expense Reports numbers or include a Group Travel Template Form. If traveling with equipment or extra baggage, provide a detailed list and explanation. Include information with the receipts submitted with the Expense Report.
</t>
    </r>
  </si>
  <si>
    <r>
      <rPr>
        <b/>
        <u/>
        <sz val="10.5"/>
        <color rgb="FFFF0000"/>
        <rFont val="Calibri"/>
        <family val="2"/>
      </rPr>
      <t>Transportation</t>
    </r>
    <r>
      <rPr>
        <sz val="10.5"/>
        <rFont val="Calibri"/>
        <family val="2"/>
      </rPr>
      <t xml:space="preserve"> Attach receipt for shuttle, taxi, Uber, and or Lyft.  (Note: tips in excess of 20% will not be reimbursed).  The location of pick-up and drop-off must be noted on the receipt, i.e., home to airport, airport to hotel, etc.</t>
    </r>
  </si>
  <si>
    <r>
      <rPr>
        <b/>
        <u/>
        <sz val="10.5"/>
        <color rgb="FFFF0000"/>
        <rFont val="Calibri"/>
        <family val="2"/>
        <scheme val="minor"/>
      </rPr>
      <t>Commercial bus/rail fares</t>
    </r>
    <r>
      <rPr>
        <sz val="10.5"/>
        <color theme="1"/>
        <rFont val="Calibri"/>
        <family val="2"/>
        <scheme val="minor"/>
      </rPr>
      <t xml:space="preserve"> Attach a detailed receipt showing the fare with proof of payment. The receipt may be the email confirmation/itinerary and must contain all the following information: the name of traveler, dates traveled, departure and arrival locations and times, class of travel, and fare paid. The receipt should clearly indicate that the ticket has already been paid for.  Allowable Classes are Coach on Amtrak and Smart Saver/Smart  Class on Brightline.</t>
    </r>
  </si>
  <si>
    <r>
      <rPr>
        <b/>
        <u/>
        <sz val="10.5"/>
        <color rgb="FFFF0000"/>
        <rFont val="Calibri"/>
        <family val="2"/>
      </rPr>
      <t>Other Business Expenses</t>
    </r>
    <r>
      <rPr>
        <sz val="10.5"/>
        <rFont val="Calibri"/>
        <family val="2"/>
      </rPr>
      <t xml:space="preserve"> (ex., luggage fee, gas for rental)(Payment receipt must be itemized and show proof of payment and amount)</t>
    </r>
  </si>
  <si>
    <r>
      <rPr>
        <b/>
        <u/>
        <sz val="10.5"/>
        <color rgb="FFFF0000"/>
        <rFont val="Calibri"/>
        <family val="2"/>
      </rPr>
      <t>Event Agenda</t>
    </r>
    <r>
      <rPr>
        <sz val="10.5"/>
        <rFont val="Calibri"/>
        <family val="2"/>
      </rPr>
      <t xml:space="preserve"> Expenses associated with conference, convention, seminar, and workshop attendance must include an agenda/itinerary to substantiate the business purpose, the time period of the trip, the suggested hotel, and the amenities provided by the conference. Expenses associated with a symposium, research, fieldwork, meeting, training, recruiting, and others must include a flyer, itinerary, or formal invitation to the event. </t>
    </r>
  </si>
  <si>
    <r>
      <rPr>
        <b/>
        <u/>
        <sz val="10.5"/>
        <color rgb="FFFF0000"/>
        <rFont val="Calibri"/>
        <family val="2"/>
      </rPr>
      <t xml:space="preserve">Flat per Diem  </t>
    </r>
    <r>
      <rPr>
        <sz val="10.5"/>
        <rFont val="Calibri"/>
        <family val="2"/>
      </rPr>
      <t>A Flat per diem may be claimed for any domestic and foreign travel in lieu of actual lodging receipts, lodging provided by others, and daily meal allowances. The $80 daily rate is intended to compensate travelers who do not claim actual lodging and meal expenses and can be claimed when a traveler cannot provide actual receipts for lodging. It cannot be claimed in conjunction with any actual lodging or meal claims for the same day. (Please see the Travel Manual for a breakdown)</t>
    </r>
    <r>
      <rPr>
        <b/>
        <sz val="10.5"/>
        <color rgb="FFFF0000"/>
        <rFont val="Calibri"/>
        <family val="2"/>
      </rPr>
      <t xml:space="preserve"> Important: Provide a brief statement of where you stayed during your trip. EX: I'm claiming the Flat Per Diem while traveling; I stayed with my sister.</t>
    </r>
  </si>
  <si>
    <r>
      <rPr>
        <b/>
        <u/>
        <sz val="11"/>
        <color rgb="FFFF0000"/>
        <rFont val="Calibri"/>
        <family val="2"/>
        <scheme val="minor"/>
      </rPr>
      <t>Did you lose a receipt and need to process a reimbursement?</t>
    </r>
    <r>
      <rPr>
        <sz val="11"/>
        <color theme="10"/>
        <rFont val="Calibri"/>
        <family val="2"/>
        <scheme val="minor"/>
      </rPr>
      <t xml:space="preserve"> </t>
    </r>
    <r>
      <rPr>
        <sz val="11"/>
        <rFont val="Calibri"/>
        <family val="2"/>
        <scheme val="minor"/>
      </rPr>
      <t>Attach a completed</t>
    </r>
    <r>
      <rPr>
        <sz val="11"/>
        <color theme="10"/>
        <rFont val="Calibri"/>
        <family val="2"/>
        <scheme val="minor"/>
      </rPr>
      <t xml:space="preserve"> Lost Receipt Form </t>
    </r>
    <r>
      <rPr>
        <sz val="11"/>
        <rFont val="Calibri"/>
        <family val="2"/>
        <scheme val="minor"/>
      </rPr>
      <t xml:space="preserve">and proof of payment. (This form cannot be used for any expenses for which an individual can obtain a duplicate receipt from the merchant). </t>
    </r>
  </si>
  <si>
    <r>
      <rPr>
        <b/>
        <u/>
        <sz val="11"/>
        <color rgb="FFFF0000"/>
        <rFont val="Calibri"/>
        <family val="2"/>
        <scheme val="minor"/>
      </rPr>
      <t>Were you unable to obtain a receipt from a merchant and need to process a reimbursement?</t>
    </r>
    <r>
      <rPr>
        <sz val="11"/>
        <rFont val="Calibri"/>
        <family val="2"/>
        <scheme val="minor"/>
      </rPr>
      <t xml:space="preserve"> Attach a completed </t>
    </r>
    <r>
      <rPr>
        <sz val="11"/>
        <color rgb="FF0070C0"/>
        <rFont val="Calibri"/>
        <family val="2"/>
        <scheme val="minor"/>
      </rPr>
      <t xml:space="preserve">Receipt Unavailable Certification Form </t>
    </r>
    <r>
      <rPr>
        <sz val="11"/>
        <rFont val="Calibri"/>
        <family val="2"/>
        <scheme val="minor"/>
      </rPr>
      <t>and proof of payment. (This form cannot be used for any expenses for which an individual can obtain a duplicate receipt from</t>
    </r>
    <r>
      <rPr>
        <u/>
        <sz val="11"/>
        <color theme="10"/>
        <rFont val="Calibri"/>
        <family val="2"/>
        <scheme val="minor"/>
      </rPr>
      <t xml:space="preserve"> </t>
    </r>
    <r>
      <rPr>
        <sz val="11"/>
        <rFont val="Calibri"/>
        <family val="2"/>
        <scheme val="minor"/>
      </rPr>
      <t>the merchant).</t>
    </r>
  </si>
  <si>
    <r>
      <rPr>
        <sz val="10.5"/>
        <rFont val="Calibri"/>
        <family val="2"/>
      </rPr>
      <t xml:space="preserve">Utilize the </t>
    </r>
    <r>
      <rPr>
        <b/>
        <i/>
        <sz val="10.5"/>
        <rFont val="Calibri"/>
        <family val="2"/>
      </rPr>
      <t xml:space="preserve">Travel and Expense Reimbursement Summary Template </t>
    </r>
    <r>
      <rPr>
        <sz val="10.5"/>
        <rFont val="Calibri"/>
        <family val="2"/>
      </rPr>
      <t>(excel) to capture all expenses in this one document</t>
    </r>
  </si>
  <si>
    <r>
      <t xml:space="preserve">Breakfast  - </t>
    </r>
    <r>
      <rPr>
        <sz val="10"/>
        <rFont val="Arial"/>
        <family val="2"/>
      </rPr>
      <t>Departure time is before 6 AM; Return time is after 8 AM.</t>
    </r>
  </si>
  <si>
    <r>
      <rPr>
        <b/>
        <sz val="10"/>
        <rFont val="Arial"/>
        <family val="2"/>
      </rPr>
      <t>Lunch</t>
    </r>
    <r>
      <rPr>
        <sz val="10"/>
        <rFont val="Arial"/>
        <family val="2"/>
      </rPr>
      <t xml:space="preserve"> - Departure time is before 12 PM; Return  time is after 2 PM.</t>
    </r>
  </si>
  <si>
    <r>
      <rPr>
        <b/>
        <sz val="10"/>
        <rFont val="Arial"/>
        <family val="2"/>
      </rPr>
      <t xml:space="preserve">Dinner </t>
    </r>
    <r>
      <rPr>
        <sz val="10"/>
        <rFont val="Arial"/>
        <family val="2"/>
      </rPr>
      <t>- Departure time is before 6 PM; Return Time is after 8 PM.</t>
    </r>
  </si>
  <si>
    <t>Flat Per Diem</t>
  </si>
  <si>
    <t>Breakfast</t>
  </si>
  <si>
    <t>Lunch</t>
  </si>
  <si>
    <t>Dinner</t>
  </si>
  <si>
    <t>Breakfast (25%)</t>
  </si>
  <si>
    <t>Lunch  (35%)</t>
  </si>
  <si>
    <t>Dinner  (55%)</t>
  </si>
  <si>
    <t>Description:</t>
  </si>
  <si>
    <t>Business Purpose:</t>
  </si>
  <si>
    <t>Comments:</t>
  </si>
  <si>
    <t>Travel To:</t>
  </si>
  <si>
    <t xml:space="preserve">Project Number: </t>
  </si>
  <si>
    <t xml:space="preserve">Start Date: </t>
  </si>
  <si>
    <t>End Date:</t>
  </si>
  <si>
    <t>Per Diem</t>
  </si>
  <si>
    <t>Travel From:</t>
  </si>
  <si>
    <t>Question Prompts</t>
  </si>
  <si>
    <t>Completed by Proxy</t>
  </si>
  <si>
    <t>Completed by Employee</t>
  </si>
  <si>
    <t>M &amp;IE Rate</t>
  </si>
  <si>
    <t>For M &amp;IE rates greater than $265, allocate 15%, 25% and 40% of the total to breakfast, lunch and dinner, respectively.</t>
  </si>
  <si>
    <t>Country</t>
  </si>
  <si>
    <t>Location</t>
  </si>
  <si>
    <t>Season Start Date</t>
  </si>
  <si>
    <t>Season End Date</t>
  </si>
  <si>
    <t>Lodging</t>
  </si>
  <si>
    <t>Meals &amp; Incidentals</t>
  </si>
  <si>
    <t>AFGHANISTAN</t>
  </si>
  <si>
    <t>[Other]</t>
  </si>
  <si>
    <t>Kabul</t>
  </si>
  <si>
    <t>ALBANIA</t>
  </si>
  <si>
    <t>Tirana</t>
  </si>
  <si>
    <t>ALGERIA</t>
  </si>
  <si>
    <t>Algiers</t>
  </si>
  <si>
    <t>ANDORRA</t>
  </si>
  <si>
    <t>Andorra</t>
  </si>
  <si>
    <t>ANGOLA</t>
  </si>
  <si>
    <t>Luanda</t>
  </si>
  <si>
    <t>ANGUILLA</t>
  </si>
  <si>
    <t>The Valley</t>
  </si>
  <si>
    <t>ANTARCTICA</t>
  </si>
  <si>
    <t>Antarctica Region Posts</t>
  </si>
  <si>
    <t>ANTIGUA AND BARBUDA</t>
  </si>
  <si>
    <t>Antigua and Barbuda</t>
  </si>
  <si>
    <t>ARGENTINA</t>
  </si>
  <si>
    <t>Bariloche</t>
  </si>
  <si>
    <t>Buenos Aires</t>
  </si>
  <si>
    <t>Mendoza</t>
  </si>
  <si>
    <t>ARMENIA</t>
  </si>
  <si>
    <t>Yerevan</t>
  </si>
  <si>
    <t>Aruba</t>
  </si>
  <si>
    <t>Oranjestad</t>
  </si>
  <si>
    <t>ASCENSION ISLAND</t>
  </si>
  <si>
    <t>Ascension Island</t>
  </si>
  <si>
    <t>AUSTRALIA</t>
  </si>
  <si>
    <t>Adelaide</t>
  </si>
  <si>
    <t>Bendigo</t>
  </si>
  <si>
    <t>Brisbane</t>
  </si>
  <si>
    <t>Broome</t>
  </si>
  <si>
    <t>Cairns</t>
  </si>
  <si>
    <t>Canberra</t>
  </si>
  <si>
    <t>Darwin,  Northern Territory</t>
  </si>
  <si>
    <t>Exmouth</t>
  </si>
  <si>
    <t>Fremantle</t>
  </si>
  <si>
    <t>Hobart</t>
  </si>
  <si>
    <t>Melbourne</t>
  </si>
  <si>
    <t>Perth</t>
  </si>
  <si>
    <t>Richmond, NSW</t>
  </si>
  <si>
    <t>Sydney</t>
  </si>
  <si>
    <t>AUSTRIA</t>
  </si>
  <si>
    <t>Graz</t>
  </si>
  <si>
    <t>Innsbruck</t>
  </si>
  <si>
    <t>Linz</t>
  </si>
  <si>
    <t>Salzburg</t>
  </si>
  <si>
    <t>Vienna</t>
  </si>
  <si>
    <t>AZERBAIJAN</t>
  </si>
  <si>
    <t>Baku</t>
  </si>
  <si>
    <t>Ganja</t>
  </si>
  <si>
    <t>Qabala</t>
  </si>
  <si>
    <t>Bahamas, The</t>
  </si>
  <si>
    <t>Andros Island</t>
  </si>
  <si>
    <t>Eleuthera Island</t>
  </si>
  <si>
    <t>Grand Bahama Island</t>
  </si>
  <si>
    <t>Nassau</t>
  </si>
  <si>
    <t>BAHRAIN</t>
  </si>
  <si>
    <t>Bahrain</t>
  </si>
  <si>
    <t>MANAMA</t>
  </si>
  <si>
    <t>BANGLADESH</t>
  </si>
  <si>
    <t>Chittagong</t>
  </si>
  <si>
    <t>Dhaka</t>
  </si>
  <si>
    <t>Sylhet</t>
  </si>
  <si>
    <t>BARBADOS</t>
  </si>
  <si>
    <t>Barbados</t>
  </si>
  <si>
    <t>BELARUS</t>
  </si>
  <si>
    <t>Minsk</t>
  </si>
  <si>
    <t>BELGIUM</t>
  </si>
  <si>
    <t>Antwerp</t>
  </si>
  <si>
    <t>Bruges</t>
  </si>
  <si>
    <t>Brussels</t>
  </si>
  <si>
    <t>Diegem</t>
  </si>
  <si>
    <t>Gent</t>
  </si>
  <si>
    <t>Kleine Brogel</t>
  </si>
  <si>
    <t>Liege</t>
  </si>
  <si>
    <t>Mons</t>
  </si>
  <si>
    <t>SHAPE/Chievres</t>
  </si>
  <si>
    <t>Zaventem</t>
  </si>
  <si>
    <t>BELIZE</t>
  </si>
  <si>
    <t>Belize City</t>
  </si>
  <si>
    <t>Belmopan</t>
  </si>
  <si>
    <t>Caye Caulker</t>
  </si>
  <si>
    <t>Hopkins</t>
  </si>
  <si>
    <t>Placencia</t>
  </si>
  <si>
    <t>San Ignacio Town</t>
  </si>
  <si>
    <t>San Pedro</t>
  </si>
  <si>
    <t>BENIN</t>
  </si>
  <si>
    <t>Cotonou</t>
  </si>
  <si>
    <t>BERMUDA</t>
  </si>
  <si>
    <t>Bermuda</t>
  </si>
  <si>
    <t>BHUTAN</t>
  </si>
  <si>
    <t>Bhutan</t>
  </si>
  <si>
    <t>BOLIVIA</t>
  </si>
  <si>
    <t>Cochabamba</t>
  </si>
  <si>
    <t>La Paz</t>
  </si>
  <si>
    <t>Potosi</t>
  </si>
  <si>
    <t>Santa Cruz</t>
  </si>
  <si>
    <t>Tarija</t>
  </si>
  <si>
    <t>Bonaire, Sint Eustatius, and Saba</t>
  </si>
  <si>
    <t>Bonaire</t>
  </si>
  <si>
    <t>Saba</t>
  </si>
  <si>
    <t>Sint Eustatius</t>
  </si>
  <si>
    <t>Bosnia and Herzegovina</t>
  </si>
  <si>
    <t>Sarajevo</t>
  </si>
  <si>
    <t>BOTSWANA</t>
  </si>
  <si>
    <t>Francistown</t>
  </si>
  <si>
    <t>Gaborone</t>
  </si>
  <si>
    <t>Kasane</t>
  </si>
  <si>
    <t>Maun</t>
  </si>
  <si>
    <t>Selebi Phikwe</t>
  </si>
  <si>
    <t>Serowe</t>
  </si>
  <si>
    <t>BRAZIL</t>
  </si>
  <si>
    <t>Belem</t>
  </si>
  <si>
    <t>Belo Horizonte</t>
  </si>
  <si>
    <t>Brasilia</t>
  </si>
  <si>
    <t>Fortaleza</t>
  </si>
  <si>
    <t>Foz do Iguacu</t>
  </si>
  <si>
    <t>Manaus</t>
  </si>
  <si>
    <t>Natal</t>
  </si>
  <si>
    <t>Porto Alegre</t>
  </si>
  <si>
    <t>Recife, Pernambuco</t>
  </si>
  <si>
    <t>Rio de Janeiro</t>
  </si>
  <si>
    <t>Salvador da Bahia</t>
  </si>
  <si>
    <t>Sao Paulo</t>
  </si>
  <si>
    <t>BRUNEI</t>
  </si>
  <si>
    <t>Bandar Seri Begawan</t>
  </si>
  <si>
    <t>Jerudong</t>
  </si>
  <si>
    <t>BULGARIA</t>
  </si>
  <si>
    <t>Bourgas</t>
  </si>
  <si>
    <t>Plovdiv</t>
  </si>
  <si>
    <t>Sofia</t>
  </si>
  <si>
    <t>Varna</t>
  </si>
  <si>
    <t>BURKINA FASO</t>
  </si>
  <si>
    <t>Bobo Dioulasso</t>
  </si>
  <si>
    <t>Ouagadougou</t>
  </si>
  <si>
    <t>BURMA</t>
  </si>
  <si>
    <t>Naypyitaw</t>
  </si>
  <si>
    <t>Rangoon</t>
  </si>
  <si>
    <t>BURUNDI</t>
  </si>
  <si>
    <t>Bujumbura</t>
  </si>
  <si>
    <t>CABO VERDE</t>
  </si>
  <si>
    <t>Boa Vista Island</t>
  </si>
  <si>
    <t>Fogo</t>
  </si>
  <si>
    <t>Praia</t>
  </si>
  <si>
    <t>Sal Island</t>
  </si>
  <si>
    <t>Sao Tiago Island</t>
  </si>
  <si>
    <t>Sao Vicente Island</t>
  </si>
  <si>
    <t>CAMBODIA</t>
  </si>
  <si>
    <t>Phnom Penh</t>
  </si>
  <si>
    <t>Siem Reap</t>
  </si>
  <si>
    <t>Sihanoukville</t>
  </si>
  <si>
    <t>CAMEROON</t>
  </si>
  <si>
    <t>Douala</t>
  </si>
  <si>
    <t>Limbe</t>
  </si>
  <si>
    <t>Yaounde</t>
  </si>
  <si>
    <t>CANADA</t>
  </si>
  <si>
    <t>Calgary</t>
  </si>
  <si>
    <t>Dartmouth</t>
  </si>
  <si>
    <t>Edmonton</t>
  </si>
  <si>
    <t>Fort McMurray, Alberta</t>
  </si>
  <si>
    <t>Fredericton</t>
  </si>
  <si>
    <t>Gander, Newfoundland</t>
  </si>
  <si>
    <t>Goose Bay</t>
  </si>
  <si>
    <t>Halifax</t>
  </si>
  <si>
    <t>Kelowna</t>
  </si>
  <si>
    <t>London, Ontario</t>
  </si>
  <si>
    <t>Moncton</t>
  </si>
  <si>
    <t>Montreal</t>
  </si>
  <si>
    <t>Nanoose Bay</t>
  </si>
  <si>
    <t>Niagara Falls, Ontario</t>
  </si>
  <si>
    <t>Ottawa</t>
  </si>
  <si>
    <t>Prince Edward Island</t>
  </si>
  <si>
    <t>Quebec</t>
  </si>
  <si>
    <t>Regina, Saskatchewan</t>
  </si>
  <si>
    <t>Richmond</t>
  </si>
  <si>
    <t>Saskatoon, Saskatchewan</t>
  </si>
  <si>
    <t>Sidney</t>
  </si>
  <si>
    <t>St. John's, Newfoundland</t>
  </si>
  <si>
    <t>Toronto</t>
  </si>
  <si>
    <t>Vancouver</t>
  </si>
  <si>
    <t>Victoria</t>
  </si>
  <si>
    <t>Whistler, BC</t>
  </si>
  <si>
    <t>Whitehorse, Yukon</t>
  </si>
  <si>
    <t>Winnipeg</t>
  </si>
  <si>
    <t>Yellowknife</t>
  </si>
  <si>
    <t>CAYMAN ISLANDS</t>
  </si>
  <si>
    <t>Cayman Islands</t>
  </si>
  <si>
    <t>CENTRAL AFRICAN REPUBLIC</t>
  </si>
  <si>
    <t>Bangui</t>
  </si>
  <si>
    <t>CHAD</t>
  </si>
  <si>
    <t>Ndjamena</t>
  </si>
  <si>
    <t>CHAGOS ARCHIPELAGO</t>
  </si>
  <si>
    <t>Diego Garcia</t>
  </si>
  <si>
    <t>CHILE</t>
  </si>
  <si>
    <t>Santiago</t>
  </si>
  <si>
    <t>CHINA</t>
  </si>
  <si>
    <t>Beijing</t>
  </si>
  <si>
    <t>Changchun</t>
  </si>
  <si>
    <t>Chengdu</t>
  </si>
  <si>
    <t>Chongqing</t>
  </si>
  <si>
    <t>Dalian</t>
  </si>
  <si>
    <t>Fuzhou</t>
  </si>
  <si>
    <t>Guangzhou</t>
  </si>
  <si>
    <t>Guilin</t>
  </si>
  <si>
    <t>Haikou</t>
  </si>
  <si>
    <t>Hangzhou</t>
  </si>
  <si>
    <t>Harbin</t>
  </si>
  <si>
    <t>Jinan</t>
  </si>
  <si>
    <t>Lhasa</t>
  </si>
  <si>
    <t>Lijiang</t>
  </si>
  <si>
    <t>Nanjing</t>
  </si>
  <si>
    <t>Nanning</t>
  </si>
  <si>
    <t>Ningbo</t>
  </si>
  <si>
    <t>Qingdao</t>
  </si>
  <si>
    <t>Sanya</t>
  </si>
  <si>
    <t>Shanghai</t>
  </si>
  <si>
    <t>Shantou</t>
  </si>
  <si>
    <t>Shenyang</t>
  </si>
  <si>
    <t>Shenzhen</t>
  </si>
  <si>
    <t>Suzhou</t>
  </si>
  <si>
    <t>Tianjin</t>
  </si>
  <si>
    <t>Urumqi</t>
  </si>
  <si>
    <t>Wuhan</t>
  </si>
  <si>
    <t>Xiamen</t>
  </si>
  <si>
    <t>Xian</t>
  </si>
  <si>
    <t>Zhuhai</t>
  </si>
  <si>
    <t>COCOS (KEELING) ISLANDS</t>
  </si>
  <si>
    <t>Cocos Islands</t>
  </si>
  <si>
    <t>COLOMBIA</t>
  </si>
  <si>
    <t>Barranquilla</t>
  </si>
  <si>
    <t>Bogota</t>
  </si>
  <si>
    <t>Bucaramanga</t>
  </si>
  <si>
    <t>Buenaventura</t>
  </si>
  <si>
    <t>Cali</t>
  </si>
  <si>
    <t>Cartagena</t>
  </si>
  <si>
    <t>Cucuta</t>
  </si>
  <si>
    <t>Medellin</t>
  </si>
  <si>
    <t>Pasto</t>
  </si>
  <si>
    <t>San Andres</t>
  </si>
  <si>
    <t>San Jose del Guaviare</t>
  </si>
  <si>
    <t>Santa Marta</t>
  </si>
  <si>
    <t>Tumaco</t>
  </si>
  <si>
    <t>COMOROS</t>
  </si>
  <si>
    <t>Moroni</t>
  </si>
  <si>
    <t>COOK ISLANDS</t>
  </si>
  <si>
    <t>Rarotonga</t>
  </si>
  <si>
    <t>COSTA RICA</t>
  </si>
  <si>
    <t>San Jose</t>
  </si>
  <si>
    <t>COTE D'IVOIRE</t>
  </si>
  <si>
    <t>Abidjan</t>
  </si>
  <si>
    <t>Yamoussoukro</t>
  </si>
  <si>
    <t>CROATIA</t>
  </si>
  <si>
    <t>Cavtat</t>
  </si>
  <si>
    <t>Dubrovnik</t>
  </si>
  <si>
    <t>Split</t>
  </si>
  <si>
    <t>Zagreb</t>
  </si>
  <si>
    <t>CUBA</t>
  </si>
  <si>
    <t>Camaguey</t>
  </si>
  <si>
    <t>Guantanamo Bay</t>
  </si>
  <si>
    <t>Havana</t>
  </si>
  <si>
    <t>Holguin</t>
  </si>
  <si>
    <t>Matanzas</t>
  </si>
  <si>
    <t>Trinidad</t>
  </si>
  <si>
    <t>Curacao</t>
  </si>
  <si>
    <t>CYPRUS</t>
  </si>
  <si>
    <t>Akrotiri</t>
  </si>
  <si>
    <t>Limassol</t>
  </si>
  <si>
    <t>Nicosia</t>
  </si>
  <si>
    <t>Paphos</t>
  </si>
  <si>
    <t>Czechia</t>
  </si>
  <si>
    <t>Brno</t>
  </si>
  <si>
    <t>Prague</t>
  </si>
  <si>
    <t>DEM. PEOPLE'S REPUBLIC OF KOREA</t>
  </si>
  <si>
    <t>Pyongyang</t>
  </si>
  <si>
    <t>DEMOCRATIC REPUBLIC OF THE CONGO</t>
  </si>
  <si>
    <t>Bukavu</t>
  </si>
  <si>
    <t>Goma</t>
  </si>
  <si>
    <t>Kinshasa</t>
  </si>
  <si>
    <t>Lubumbashi</t>
  </si>
  <si>
    <t>DENMARK</t>
  </si>
  <si>
    <t>Aalborg</t>
  </si>
  <si>
    <t>Copenhagen</t>
  </si>
  <si>
    <t>Lyngby</t>
  </si>
  <si>
    <t>Odense</t>
  </si>
  <si>
    <t>DJIBOUTI</t>
  </si>
  <si>
    <t>Djibouti City</t>
  </si>
  <si>
    <t>DOMINICA</t>
  </si>
  <si>
    <t>Dominica</t>
  </si>
  <si>
    <t>DOMINICAN REPUBLIC</t>
  </si>
  <si>
    <t>Santo Domingo</t>
  </si>
  <si>
    <t>Sosua</t>
  </si>
  <si>
    <t>ECUADOR</t>
  </si>
  <si>
    <t>Cuenca</t>
  </si>
  <si>
    <t>Galapagos Islands</t>
  </si>
  <si>
    <t>Guayaquil</t>
  </si>
  <si>
    <t>Manta</t>
  </si>
  <si>
    <t>Quito</t>
  </si>
  <si>
    <t>EGYPT</t>
  </si>
  <si>
    <t>Alexandria</t>
  </si>
  <si>
    <t>Aswan</t>
  </si>
  <si>
    <t>Cairo</t>
  </si>
  <si>
    <t>Luxor</t>
  </si>
  <si>
    <t>Sharm el Sheikh</t>
  </si>
  <si>
    <t>EL SALVADOR</t>
  </si>
  <si>
    <t>San Salvador</t>
  </si>
  <si>
    <t>EQUATORIAL GUINEA</t>
  </si>
  <si>
    <t>Bata</t>
  </si>
  <si>
    <t>Malabo</t>
  </si>
  <si>
    <t>ERITREA</t>
  </si>
  <si>
    <t>Asmara</t>
  </si>
  <si>
    <t>Keren</t>
  </si>
  <si>
    <t>Massawa</t>
  </si>
  <si>
    <t>ESTONIA</t>
  </si>
  <si>
    <t>Tallinn</t>
  </si>
  <si>
    <t>ESWATINI</t>
  </si>
  <si>
    <t>Mbabane</t>
  </si>
  <si>
    <t>ETHIOPIA</t>
  </si>
  <si>
    <t>Addis Ababa</t>
  </si>
  <si>
    <t>Falkland Islands (Islas Malvinas)</t>
  </si>
  <si>
    <t>Falkland Islands</t>
  </si>
  <si>
    <t>FAROE ISLANDS</t>
  </si>
  <si>
    <t>Faroe Islands</t>
  </si>
  <si>
    <t>FIJI</t>
  </si>
  <si>
    <t>Korolevu</t>
  </si>
  <si>
    <t>Nadi</t>
  </si>
  <si>
    <t>Natadola</t>
  </si>
  <si>
    <t>Sigatoka</t>
  </si>
  <si>
    <t>Suva</t>
  </si>
  <si>
    <t>FINLAND</t>
  </si>
  <si>
    <t>Helsinki</t>
  </si>
  <si>
    <t>FRANCE</t>
  </si>
  <si>
    <t>Bordeaux</t>
  </si>
  <si>
    <t>Cannes</t>
  </si>
  <si>
    <t>Deauville</t>
  </si>
  <si>
    <t>Lyon</t>
  </si>
  <si>
    <t>Marseille</t>
  </si>
  <si>
    <t>Montpellier</t>
  </si>
  <si>
    <t>Nice</t>
  </si>
  <si>
    <t>Paris</t>
  </si>
  <si>
    <t>Strasbourg</t>
  </si>
  <si>
    <t>Toulouse</t>
  </si>
  <si>
    <t>FRENCH GUIANA</t>
  </si>
  <si>
    <t>French Guiana</t>
  </si>
  <si>
    <t>FRENCH POLYNESIA</t>
  </si>
  <si>
    <t>French Polynesia</t>
  </si>
  <si>
    <t>GABON</t>
  </si>
  <si>
    <t>Libreville</t>
  </si>
  <si>
    <t>Gambia, The</t>
  </si>
  <si>
    <t>Banjul</t>
  </si>
  <si>
    <t>GEORGIA</t>
  </si>
  <si>
    <t>Ajara Region</t>
  </si>
  <si>
    <t>Borjomi</t>
  </si>
  <si>
    <t>Gudauri</t>
  </si>
  <si>
    <t>Kutaisi</t>
  </si>
  <si>
    <t>Tbilisi</t>
  </si>
  <si>
    <t>GERMANY</t>
  </si>
  <si>
    <t>Berlin</t>
  </si>
  <si>
    <t>Boeblingen</t>
  </si>
  <si>
    <t>Bonames</t>
  </si>
  <si>
    <t>Bonn</t>
  </si>
  <si>
    <t>Bremen</t>
  </si>
  <si>
    <t>Cologne</t>
  </si>
  <si>
    <t>Dresden</t>
  </si>
  <si>
    <t>Duesseldorf</t>
  </si>
  <si>
    <t>Echterdingen</t>
  </si>
  <si>
    <t>Erfurt</t>
  </si>
  <si>
    <t>Eschborn</t>
  </si>
  <si>
    <t>Esslingen</t>
  </si>
  <si>
    <t>Frankfurt am Main</t>
  </si>
  <si>
    <t>Garmisch-Partenkirchen</t>
  </si>
  <si>
    <t>Hamburg</t>
  </si>
  <si>
    <t>Hannover</t>
  </si>
  <si>
    <t>Heidelberg</t>
  </si>
  <si>
    <t>Herongen</t>
  </si>
  <si>
    <t>Hoechst</t>
  </si>
  <si>
    <t>Kalkar</t>
  </si>
  <si>
    <t>Koenigswinter</t>
  </si>
  <si>
    <t>Kornwestheim</t>
  </si>
  <si>
    <t>Leipzig</t>
  </si>
  <si>
    <t>Ludwigsburg</t>
  </si>
  <si>
    <t>Mainz</t>
  </si>
  <si>
    <t>Moenchen-Gladbach</t>
  </si>
  <si>
    <t>Munich</t>
  </si>
  <si>
    <t>Nellingen</t>
  </si>
  <si>
    <t>Oberammergau</t>
  </si>
  <si>
    <t>Offenbach</t>
  </si>
  <si>
    <t>Roedelheim</t>
  </si>
  <si>
    <t>Sindelfingen</t>
  </si>
  <si>
    <t>Stuttgart</t>
  </si>
  <si>
    <t>Tuebingen</t>
  </si>
  <si>
    <t>Twisteden</t>
  </si>
  <si>
    <t>Wiesbaden</t>
  </si>
  <si>
    <t>GHANA</t>
  </si>
  <si>
    <t>Accra</t>
  </si>
  <si>
    <t>GIBRALTAR</t>
  </si>
  <si>
    <t>Gibraltar</t>
  </si>
  <si>
    <t>GREECE</t>
  </si>
  <si>
    <t>Athens</t>
  </si>
  <si>
    <t>Iraklion (Crete)</t>
  </si>
  <si>
    <t>GREENLAND</t>
  </si>
  <si>
    <t>Ilulissat</t>
  </si>
  <si>
    <t>Kangerlussuaq</t>
  </si>
  <si>
    <t>Nuuk</t>
  </si>
  <si>
    <t>Thule</t>
  </si>
  <si>
    <t>GRENADA</t>
  </si>
  <si>
    <t>Grenada</t>
  </si>
  <si>
    <t>GUADELOUPE</t>
  </si>
  <si>
    <t>Saint Martin (French Part)</t>
  </si>
  <si>
    <t>GUATEMALA</t>
  </si>
  <si>
    <t>Guatemala City</t>
  </si>
  <si>
    <t>GUINEA</t>
  </si>
  <si>
    <t>Conakry</t>
  </si>
  <si>
    <t>GUINEA-BISSAU</t>
  </si>
  <si>
    <t>Bissau</t>
  </si>
  <si>
    <t>GUYANA</t>
  </si>
  <si>
    <t>Georgetown</t>
  </si>
  <si>
    <t>HAITI</t>
  </si>
  <si>
    <t>Cap Haitien</t>
  </si>
  <si>
    <t>Jacmel</t>
  </si>
  <si>
    <t>Montrouis</t>
  </si>
  <si>
    <t>Petionville</t>
  </si>
  <si>
    <t>Port-au-Prince</t>
  </si>
  <si>
    <t>HOLY SEE</t>
  </si>
  <si>
    <t>Holy See</t>
  </si>
  <si>
    <t>HONDURAS</t>
  </si>
  <si>
    <t>Bay Islands</t>
  </si>
  <si>
    <t>La Ceiba</t>
  </si>
  <si>
    <t>San Pedro Sula</t>
  </si>
  <si>
    <t>Tegucigalpa</t>
  </si>
  <si>
    <t>Tela</t>
  </si>
  <si>
    <t>HONG KONG</t>
  </si>
  <si>
    <t>Hong Kong</t>
  </si>
  <si>
    <t>HUNGARY</t>
  </si>
  <si>
    <t>Budapest</t>
  </si>
  <si>
    <t>Papa</t>
  </si>
  <si>
    <t>ICELAND</t>
  </si>
  <si>
    <t>Akureyri</t>
  </si>
  <si>
    <t>Egilsstadir</t>
  </si>
  <si>
    <t>Reykjavik</t>
  </si>
  <si>
    <t>INDIA</t>
  </si>
  <si>
    <t>Agra</t>
  </si>
  <si>
    <t>Bengaluru</t>
  </si>
  <si>
    <t>Chennai</t>
  </si>
  <si>
    <t>Goa</t>
  </si>
  <si>
    <t>Hyderabad</t>
  </si>
  <si>
    <t>Kolkata</t>
  </si>
  <si>
    <t>Mumbai</t>
  </si>
  <si>
    <t>New Delhi</t>
  </si>
  <si>
    <t>Pune</t>
  </si>
  <si>
    <t>Trivandrum</t>
  </si>
  <si>
    <t>INDONESIA</t>
  </si>
  <si>
    <t>Bali</t>
  </si>
  <si>
    <t>Bandung</t>
  </si>
  <si>
    <t>Denpasar</t>
  </si>
  <si>
    <t>Jakarta</t>
  </si>
  <si>
    <t>Jayapura</t>
  </si>
  <si>
    <t>Medan</t>
  </si>
  <si>
    <t>Surabaya</t>
  </si>
  <si>
    <t>Timika, Irian Jaya</t>
  </si>
  <si>
    <t>IRAN</t>
  </si>
  <si>
    <t>Tehran</t>
  </si>
  <si>
    <t>IRAQ</t>
  </si>
  <si>
    <t>Baghdad</t>
  </si>
  <si>
    <t>Erbil</t>
  </si>
  <si>
    <t>IRELAND</t>
  </si>
  <si>
    <t>Cork</t>
  </si>
  <si>
    <t>Dublin</t>
  </si>
  <si>
    <t>Galway</t>
  </si>
  <si>
    <t>ISRAEL</t>
  </si>
  <si>
    <t>Eilat</t>
  </si>
  <si>
    <t>En Boqeq</t>
  </si>
  <si>
    <t>Haifa</t>
  </si>
  <si>
    <t>Herzliya-Pituach</t>
  </si>
  <si>
    <t>Jerusalem</t>
  </si>
  <si>
    <t>Sedom</t>
  </si>
  <si>
    <t>Tel Aviv</t>
  </si>
  <si>
    <t>Tiberias</t>
  </si>
  <si>
    <t>ITALY</t>
  </si>
  <si>
    <t>Aviano</t>
  </si>
  <si>
    <t>Bari</t>
  </si>
  <si>
    <t>Bologna</t>
  </si>
  <si>
    <t>Bolzano</t>
  </si>
  <si>
    <t>Brindisi</t>
  </si>
  <si>
    <t>Capri</t>
  </si>
  <si>
    <t>Catania</t>
  </si>
  <si>
    <t>Como</t>
  </si>
  <si>
    <t>Ferrara</t>
  </si>
  <si>
    <t>Florence</t>
  </si>
  <si>
    <t>Gaeta</t>
  </si>
  <si>
    <t>Genoa</t>
  </si>
  <si>
    <t>La Spezia</t>
  </si>
  <si>
    <t>Milan</t>
  </si>
  <si>
    <t>Modena</t>
  </si>
  <si>
    <t>Naples</t>
  </si>
  <si>
    <t>Palermo</t>
  </si>
  <si>
    <t>Pisa</t>
  </si>
  <si>
    <t>Ravenna</t>
  </si>
  <si>
    <t>Reggio Emilia</t>
  </si>
  <si>
    <t>Rimini</t>
  </si>
  <si>
    <t>Rome</t>
  </si>
  <si>
    <t>Siena</t>
  </si>
  <si>
    <t>Taormina</t>
  </si>
  <si>
    <t>Treviso</t>
  </si>
  <si>
    <t>Trieste</t>
  </si>
  <si>
    <t>Turin</t>
  </si>
  <si>
    <t>Venice</t>
  </si>
  <si>
    <t>Verona</t>
  </si>
  <si>
    <t>Vicenza</t>
  </si>
  <si>
    <t>JAMAICA</t>
  </si>
  <si>
    <t>Kingston</t>
  </si>
  <si>
    <t>JAPAN</t>
  </si>
  <si>
    <t>Akashi</t>
  </si>
  <si>
    <t>Amagasaki</t>
  </si>
  <si>
    <t>Asahikawa</t>
  </si>
  <si>
    <t>Ashiya</t>
  </si>
  <si>
    <t>Awashima</t>
  </si>
  <si>
    <t>Beppu</t>
  </si>
  <si>
    <t>Fukui</t>
  </si>
  <si>
    <t>Fukuoka</t>
  </si>
  <si>
    <t>Fukuyama</t>
  </si>
  <si>
    <t>Gifu</t>
  </si>
  <si>
    <t>Hamamatsu</t>
  </si>
  <si>
    <t>Hiroshima</t>
  </si>
  <si>
    <t>Itazuke</t>
  </si>
  <si>
    <t>Izumisano</t>
  </si>
  <si>
    <t>Kagoshima</t>
  </si>
  <si>
    <t>Kanazawa</t>
  </si>
  <si>
    <t>Kitakyushu</t>
  </si>
  <si>
    <t>Kochi</t>
  </si>
  <si>
    <t>Komaki</t>
  </si>
  <si>
    <t>Kumamoto</t>
  </si>
  <si>
    <t>Kurashiki</t>
  </si>
  <si>
    <t>Kure</t>
  </si>
  <si>
    <t>Kyoto</t>
  </si>
  <si>
    <t>Matsue</t>
  </si>
  <si>
    <t>Matsuyama</t>
  </si>
  <si>
    <t>Miyazaki City</t>
  </si>
  <si>
    <t>Morioka</t>
  </si>
  <si>
    <t>Nagasaki</t>
  </si>
  <si>
    <t>Nagoya</t>
  </si>
  <si>
    <t>NAHA</t>
  </si>
  <si>
    <t>Nara</t>
  </si>
  <si>
    <t>Narita</t>
  </si>
  <si>
    <t>Niigata</t>
  </si>
  <si>
    <t>Nishinomiya</t>
  </si>
  <si>
    <t>Obihiro</t>
  </si>
  <si>
    <t>Oita</t>
  </si>
  <si>
    <t>Okayama</t>
  </si>
  <si>
    <t>Okinawa Prefecture</t>
  </si>
  <si>
    <t>Osaka-Kobe</t>
  </si>
  <si>
    <t>Otsu</t>
  </si>
  <si>
    <t>Oyama</t>
  </si>
  <si>
    <t>Sapporo</t>
  </si>
  <si>
    <t>Sasebo</t>
  </si>
  <si>
    <t>Sendai</t>
  </si>
  <si>
    <t>Shiga</t>
  </si>
  <si>
    <t>Takamatsu</t>
  </si>
  <si>
    <t>Takayama</t>
  </si>
  <si>
    <t>Tokushima</t>
  </si>
  <si>
    <t>Tokyo City</t>
  </si>
  <si>
    <t>Tokyo-To</t>
  </si>
  <si>
    <t>Tottori</t>
  </si>
  <si>
    <t>Toyama</t>
  </si>
  <si>
    <t>Toyonaka</t>
  </si>
  <si>
    <t>Tsu</t>
  </si>
  <si>
    <t>Wakayama</t>
  </si>
  <si>
    <t>Yamato</t>
  </si>
  <si>
    <t>Yokohama</t>
  </si>
  <si>
    <t>Yokota</t>
  </si>
  <si>
    <t>Yufuin</t>
  </si>
  <si>
    <t>JORDAN</t>
  </si>
  <si>
    <t>Amman</t>
  </si>
  <si>
    <t>Aqaba</t>
  </si>
  <si>
    <t>Dead Sea/Jordan Valley</t>
  </si>
  <si>
    <t>Petra</t>
  </si>
  <si>
    <t>KAZAKHSTAN</t>
  </si>
  <si>
    <t>Aktau</t>
  </si>
  <si>
    <t>Almaty</t>
  </si>
  <si>
    <t>Astana</t>
  </si>
  <si>
    <t>KENYA</t>
  </si>
  <si>
    <t>Lamu</t>
  </si>
  <si>
    <t>Malindi</t>
  </si>
  <si>
    <t>Mara Area Region</t>
  </si>
  <si>
    <t>Mombasa</t>
  </si>
  <si>
    <t>Mt. Kenya Area</t>
  </si>
  <si>
    <t>Nairobi</t>
  </si>
  <si>
    <t>Nanyuki</t>
  </si>
  <si>
    <t>Watamu</t>
  </si>
  <si>
    <t>KIRIBATI</t>
  </si>
  <si>
    <t>Christmas Island</t>
  </si>
  <si>
    <t>Kiribati</t>
  </si>
  <si>
    <t>Korea, South</t>
  </si>
  <si>
    <t>Busan</t>
  </si>
  <si>
    <t>Changwon</t>
  </si>
  <si>
    <t>Cheju</t>
  </si>
  <si>
    <t>Chinju</t>
  </si>
  <si>
    <t>Chongju</t>
  </si>
  <si>
    <t>Chonju</t>
  </si>
  <si>
    <t>Chung Ju</t>
  </si>
  <si>
    <t>Incheon</t>
  </si>
  <si>
    <t>Kimhae</t>
  </si>
  <si>
    <t>Kumi</t>
  </si>
  <si>
    <t>Kwangju</t>
  </si>
  <si>
    <t>Kyongju</t>
  </si>
  <si>
    <t>Masan</t>
  </si>
  <si>
    <t>Pyeongtaek</t>
  </si>
  <si>
    <t>Pyongchang</t>
  </si>
  <si>
    <t>Seoul</t>
  </si>
  <si>
    <t>Sokcho</t>
  </si>
  <si>
    <t>Taegu</t>
  </si>
  <si>
    <t>Taejon</t>
  </si>
  <si>
    <t>Uijongbu</t>
  </si>
  <si>
    <t>Ulsan</t>
  </si>
  <si>
    <t>KOSOVO</t>
  </si>
  <si>
    <t>Pristina</t>
  </si>
  <si>
    <t>KUWAIT</t>
  </si>
  <si>
    <t>Kuwait City</t>
  </si>
  <si>
    <t>KYRGYZSTAN</t>
  </si>
  <si>
    <t>Bishkek</t>
  </si>
  <si>
    <t>Issyk-Kul Region</t>
  </si>
  <si>
    <t>LAOS</t>
  </si>
  <si>
    <t>Luang Prabang</t>
  </si>
  <si>
    <t>Vientiane</t>
  </si>
  <si>
    <t>LATVIA</t>
  </si>
  <si>
    <t>Riga</t>
  </si>
  <si>
    <t>LEBANON</t>
  </si>
  <si>
    <t>Beirut</t>
  </si>
  <si>
    <t>LESOTHO</t>
  </si>
  <si>
    <t>Maseru</t>
  </si>
  <si>
    <t>LIBERIA</t>
  </si>
  <si>
    <t>Monrovia</t>
  </si>
  <si>
    <t>LIBYA</t>
  </si>
  <si>
    <t>Benghazi</t>
  </si>
  <si>
    <t>Misurata</t>
  </si>
  <si>
    <t>Sirte</t>
  </si>
  <si>
    <t>Tripoli</t>
  </si>
  <si>
    <t>LIECHTENSTEIN</t>
  </si>
  <si>
    <t>Liechtenstein</t>
  </si>
  <si>
    <t>LITHUANIA</t>
  </si>
  <si>
    <t>Palanga</t>
  </si>
  <si>
    <t>Vilnius</t>
  </si>
  <si>
    <t>LUXEMBOURG</t>
  </si>
  <si>
    <t>Luxembourg</t>
  </si>
  <si>
    <t>MACAU</t>
  </si>
  <si>
    <t>Macau</t>
  </si>
  <si>
    <t>MADAGASCAR</t>
  </si>
  <si>
    <t>Antananarivo</t>
  </si>
  <si>
    <t>Nosy Be</t>
  </si>
  <si>
    <t>MALAWI</t>
  </si>
  <si>
    <t>Blantyre</t>
  </si>
  <si>
    <t>Lilongwe</t>
  </si>
  <si>
    <t>Salima</t>
  </si>
  <si>
    <t>MALAYSIA</t>
  </si>
  <si>
    <t>Kota Kinabalu, Sabah</t>
  </si>
  <si>
    <t>Kuala Lumpur</t>
  </si>
  <si>
    <t>Kuantan</t>
  </si>
  <si>
    <t>Langkawi</t>
  </si>
  <si>
    <t>Melaka</t>
  </si>
  <si>
    <t>Penang</t>
  </si>
  <si>
    <t>MALDIVES</t>
  </si>
  <si>
    <t>Maldives</t>
  </si>
  <si>
    <t>Male</t>
  </si>
  <si>
    <t>MALI</t>
  </si>
  <si>
    <t>Bamako</t>
  </si>
  <si>
    <t>MALTA</t>
  </si>
  <si>
    <t>Malta</t>
  </si>
  <si>
    <t>MARSHALL ISLANDS</t>
  </si>
  <si>
    <t>Kwajalein Atoll</t>
  </si>
  <si>
    <t>Likiep Atoll</t>
  </si>
  <si>
    <t>Majuro</t>
  </si>
  <si>
    <t>MARTINIQUE</t>
  </si>
  <si>
    <t>Martinique</t>
  </si>
  <si>
    <t>MAURITANIA</t>
  </si>
  <si>
    <t>Kaedi</t>
  </si>
  <si>
    <t>Nouadhibou</t>
  </si>
  <si>
    <t>Nouakchott</t>
  </si>
  <si>
    <t>MAURITIUS</t>
  </si>
  <si>
    <t>Mauritius</t>
  </si>
  <si>
    <t>Mayotte</t>
  </si>
  <si>
    <t>Mayotte Islands</t>
  </si>
  <si>
    <t>MEXICO</t>
  </si>
  <si>
    <t>Acapulco</t>
  </si>
  <si>
    <t>Campeche</t>
  </si>
  <si>
    <t>Cancun</t>
  </si>
  <si>
    <t>Chihuahua</t>
  </si>
  <si>
    <t>Ciudad Juarez</t>
  </si>
  <si>
    <t>Ciudad Victoria</t>
  </si>
  <si>
    <t>Colima</t>
  </si>
  <si>
    <t>Cozumel</t>
  </si>
  <si>
    <t>Cuernavaca</t>
  </si>
  <si>
    <t>Culiacan</t>
  </si>
  <si>
    <t>Ensenada</t>
  </si>
  <si>
    <t>Guadalajara</t>
  </si>
  <si>
    <t>Hermosillo</t>
  </si>
  <si>
    <t>Huatulco</t>
  </si>
  <si>
    <t>Ixtapa Zihuatanejo</t>
  </si>
  <si>
    <t>Los Cabos (Cabo San Lucas and San Jose del Ca</t>
  </si>
  <si>
    <t>Manzanillo</t>
  </si>
  <si>
    <t>Matamoros</t>
  </si>
  <si>
    <t>Mazatlan</t>
  </si>
  <si>
    <t>Merida</t>
  </si>
  <si>
    <t>Mexicali</t>
  </si>
  <si>
    <t>Mexico City, D.F.</t>
  </si>
  <si>
    <t>Monterrey</t>
  </si>
  <si>
    <t>Morelia</t>
  </si>
  <si>
    <t>Nogales</t>
  </si>
  <si>
    <t>Nuevo Laredo</t>
  </si>
  <si>
    <t>Oaxaca</t>
  </si>
  <si>
    <t>Playa del Carmen, Quintana Roo</t>
  </si>
  <si>
    <t>Puebla</t>
  </si>
  <si>
    <t>Puerto Penasco</t>
  </si>
  <si>
    <t>Puerto Vallarta</t>
  </si>
  <si>
    <t>Queretaro</t>
  </si>
  <si>
    <t>San Carlos</t>
  </si>
  <si>
    <t>San Luis Potosi</t>
  </si>
  <si>
    <t>San Miguel de Allende</t>
  </si>
  <si>
    <t>Tapachula</t>
  </si>
  <si>
    <t>Tijuana</t>
  </si>
  <si>
    <t>Valle del Bravo</t>
  </si>
  <si>
    <t>Veracruz</t>
  </si>
  <si>
    <t>Zacatecas</t>
  </si>
  <si>
    <t>Micronesia, Federated States of</t>
  </si>
  <si>
    <t>Chuuk</t>
  </si>
  <si>
    <t>Kosrae</t>
  </si>
  <si>
    <t>Pohnpei</t>
  </si>
  <si>
    <t>Yap</t>
  </si>
  <si>
    <t>MOLDOVA</t>
  </si>
  <si>
    <t>Chisinau</t>
  </si>
  <si>
    <t>MONACO</t>
  </si>
  <si>
    <t>Monaco</t>
  </si>
  <si>
    <t>MONGOLIA</t>
  </si>
  <si>
    <t>Ulaanbaatar</t>
  </si>
  <si>
    <t>MONTENEGRO</t>
  </si>
  <si>
    <t>Podgorica</t>
  </si>
  <si>
    <t>MONTSERRAT</t>
  </si>
  <si>
    <t>Montserrat</t>
  </si>
  <si>
    <t>MOROCCO</t>
  </si>
  <si>
    <t>Agadir</t>
  </si>
  <si>
    <t>Casablanca</t>
  </si>
  <si>
    <t>Fes</t>
  </si>
  <si>
    <t>Marrakech</t>
  </si>
  <si>
    <t>Ouarzazate</t>
  </si>
  <si>
    <t>Rabat</t>
  </si>
  <si>
    <t>Tangier</t>
  </si>
  <si>
    <t>Taroudant</t>
  </si>
  <si>
    <t>MOZAMBIQUE</t>
  </si>
  <si>
    <t>Maputo</t>
  </si>
  <si>
    <t>Pemba</t>
  </si>
  <si>
    <t>NAMIBIA</t>
  </si>
  <si>
    <t>Etosha</t>
  </si>
  <si>
    <t>Opuwo</t>
  </si>
  <si>
    <t>Walvis Bay</t>
  </si>
  <si>
    <t>Windhoek</t>
  </si>
  <si>
    <t>NAURU</t>
  </si>
  <si>
    <t>Nauru</t>
  </si>
  <si>
    <t>NEPAL</t>
  </si>
  <si>
    <t>Kathmandu</t>
  </si>
  <si>
    <t>Pokhara</t>
  </si>
  <si>
    <t>NETHERLANDS</t>
  </si>
  <si>
    <t>Amsterdam</t>
  </si>
  <si>
    <t>Coevorden</t>
  </si>
  <si>
    <t>Eindhoven</t>
  </si>
  <si>
    <t>Lisse</t>
  </si>
  <si>
    <t>Maastricht</t>
  </si>
  <si>
    <t>Noordwijk</t>
  </si>
  <si>
    <t>Papendrecht</t>
  </si>
  <si>
    <t>Rotterdam</t>
  </si>
  <si>
    <t>Schiphol</t>
  </si>
  <si>
    <t>The Hague</t>
  </si>
  <si>
    <t>Utrecht</t>
  </si>
  <si>
    <t>NEW CALEDONIA</t>
  </si>
  <si>
    <t>New Caledonia</t>
  </si>
  <si>
    <t>NEW ZEALAND</t>
  </si>
  <si>
    <t>Auckland</t>
  </si>
  <si>
    <t>Christchurch</t>
  </si>
  <si>
    <t>Dunedin</t>
  </si>
  <si>
    <t>Queenstown</t>
  </si>
  <si>
    <t>Rotorua</t>
  </si>
  <si>
    <t>Wellington</t>
  </si>
  <si>
    <t>NICARAGUA</t>
  </si>
  <si>
    <t>Corn Island</t>
  </si>
  <si>
    <t>Managua</t>
  </si>
  <si>
    <t>San Juan del Sur</t>
  </si>
  <si>
    <t>NIGER</t>
  </si>
  <si>
    <t>Niamey</t>
  </si>
  <si>
    <t>NIGERIA</t>
  </si>
  <si>
    <t>Abuja</t>
  </si>
  <si>
    <t>Kaduna</t>
  </si>
  <si>
    <t>Lagos</t>
  </si>
  <si>
    <t>Port Harcourt</t>
  </si>
  <si>
    <t>NIUE</t>
  </si>
  <si>
    <t>Niue</t>
  </si>
  <si>
    <t>NORTH MACEDONIA</t>
  </si>
  <si>
    <t>Ohrid</t>
  </si>
  <si>
    <t>Skopje</t>
  </si>
  <si>
    <t>NORWAY</t>
  </si>
  <si>
    <t>Oslo</t>
  </si>
  <si>
    <t>Stavanger</t>
  </si>
  <si>
    <t>Tromso</t>
  </si>
  <si>
    <t>OMAN</t>
  </si>
  <si>
    <t>Duqm</t>
  </si>
  <si>
    <t>Muscat</t>
  </si>
  <si>
    <t>Salalah</t>
  </si>
  <si>
    <t>OTHER FOREIGN LOCALITIES</t>
  </si>
  <si>
    <t>Other Foreign Localities</t>
  </si>
  <si>
    <t>PAKISTAN</t>
  </si>
  <si>
    <t>Faisalabad</t>
  </si>
  <si>
    <t>Islamabad</t>
  </si>
  <si>
    <t>Karachi</t>
  </si>
  <si>
    <t>Lahore</t>
  </si>
  <si>
    <t>Peshawar</t>
  </si>
  <si>
    <t>Quetta</t>
  </si>
  <si>
    <t>PALAU</t>
  </si>
  <si>
    <t>Koror</t>
  </si>
  <si>
    <t>PANAMA</t>
  </si>
  <si>
    <t>Colon</t>
  </si>
  <si>
    <t>David, Chiriqui</t>
  </si>
  <si>
    <t>Panama City</t>
  </si>
  <si>
    <t>PAPUA NEW GUINEA</t>
  </si>
  <si>
    <t>Port Moresby</t>
  </si>
  <si>
    <t>PARAGUAY</t>
  </si>
  <si>
    <t>Asuncion</t>
  </si>
  <si>
    <t>Ciudad del Este</t>
  </si>
  <si>
    <t>Pegro Juan</t>
  </si>
  <si>
    <t>PERU</t>
  </si>
  <si>
    <t>Cusco</t>
  </si>
  <si>
    <t>Lima</t>
  </si>
  <si>
    <t>Paracas</t>
  </si>
  <si>
    <t>PHILIPPINES</t>
  </si>
  <si>
    <t>Baguio City</t>
  </si>
  <si>
    <t>Bohol</t>
  </si>
  <si>
    <t>Boracay</t>
  </si>
  <si>
    <t>Cebu</t>
  </si>
  <si>
    <t>Clark AFB</t>
  </si>
  <si>
    <t>Coron</t>
  </si>
  <si>
    <t>Davao City</t>
  </si>
  <si>
    <t>El Nido</t>
  </si>
  <si>
    <t>Mactan</t>
  </si>
  <si>
    <t>Manila</t>
  </si>
  <si>
    <t>POLAND</t>
  </si>
  <si>
    <t>Bydgoszcz</t>
  </si>
  <si>
    <t>Gdansk</t>
  </si>
  <si>
    <t>Katowice</t>
  </si>
  <si>
    <t>Kielce</t>
  </si>
  <si>
    <t>Krakow</t>
  </si>
  <si>
    <t>Lodz</t>
  </si>
  <si>
    <t>Poznan</t>
  </si>
  <si>
    <t>Rzeszow</t>
  </si>
  <si>
    <t>Warsaw</t>
  </si>
  <si>
    <t>Wroclaw</t>
  </si>
  <si>
    <t>Zakopane</t>
  </si>
  <si>
    <t>PORTUGAL</t>
  </si>
  <si>
    <t>Cascais</t>
  </si>
  <si>
    <t>Estoril</t>
  </si>
  <si>
    <t>Faial Island</t>
  </si>
  <si>
    <t>Lisbon</t>
  </si>
  <si>
    <t>Madeira Islands</t>
  </si>
  <si>
    <t>Oeiras</t>
  </si>
  <si>
    <t>Oporto</t>
  </si>
  <si>
    <t>Ponta Delgada</t>
  </si>
  <si>
    <t>Sao Miguel Island</t>
  </si>
  <si>
    <t>QATAR</t>
  </si>
  <si>
    <t>Doha</t>
  </si>
  <si>
    <t>REPUBLIC OF THE CONGO</t>
  </si>
  <si>
    <t>Brazzaville</t>
  </si>
  <si>
    <t>REUNION</t>
  </si>
  <si>
    <t>Reunion</t>
  </si>
  <si>
    <t>ROMANIA</t>
  </si>
  <si>
    <t>Bucharest</t>
  </si>
  <si>
    <t>Constanta-Mihail Kogalniceanu AB</t>
  </si>
  <si>
    <t>RUSSIA</t>
  </si>
  <si>
    <t>Moscow</t>
  </si>
  <si>
    <t>Saint Petersburg</t>
  </si>
  <si>
    <t>Sochi</t>
  </si>
  <si>
    <t>Yuzhno-Sakhalinsk</t>
  </si>
  <si>
    <t>RWANDA</t>
  </si>
  <si>
    <t>Akagera</t>
  </si>
  <si>
    <t>Gisenyi</t>
  </si>
  <si>
    <t>Kigali</t>
  </si>
  <si>
    <t>Ruhengeri</t>
  </si>
  <si>
    <t>SAINT HELENA</t>
  </si>
  <si>
    <t>Saint Helena</t>
  </si>
  <si>
    <t>SAINT KITTS AND NEVIS</t>
  </si>
  <si>
    <t>Saint Kitts and Nevis</t>
  </si>
  <si>
    <t>SAINT VINCENT AND THE GRENADINES</t>
  </si>
  <si>
    <t>Saint Vincent and the Grenadines</t>
  </si>
  <si>
    <t>Samoa</t>
  </si>
  <si>
    <t>SAN MARINO</t>
  </si>
  <si>
    <t>San Marino</t>
  </si>
  <si>
    <t>SAO TOME AND PRINCIPE</t>
  </si>
  <si>
    <t>Principe</t>
  </si>
  <si>
    <t>Sao Tome</t>
  </si>
  <si>
    <t>SAUDI ARABIA</t>
  </si>
  <si>
    <t>Dhahran Area</t>
  </si>
  <si>
    <t>Jeddah</t>
  </si>
  <si>
    <t>Medina</t>
  </si>
  <si>
    <t>Riyadh</t>
  </si>
  <si>
    <t>Taif</t>
  </si>
  <si>
    <t>SENEGAL</t>
  </si>
  <si>
    <t>Dakar</t>
  </si>
  <si>
    <t>Mbour</t>
  </si>
  <si>
    <t>SERBIA</t>
  </si>
  <si>
    <t>Belgrade</t>
  </si>
  <si>
    <t>Kopaonik</t>
  </si>
  <si>
    <t>SEYCHELLES</t>
  </si>
  <si>
    <t>Seychelles</t>
  </si>
  <si>
    <t>SIERRA LEONE</t>
  </si>
  <si>
    <t>Freetown</t>
  </si>
  <si>
    <t>SINGAPORE</t>
  </si>
  <si>
    <t>Singapore</t>
  </si>
  <si>
    <t>Sint Maarten</t>
  </si>
  <si>
    <t>Slovakia</t>
  </si>
  <si>
    <t>Bratislava</t>
  </si>
  <si>
    <t>Liptovsky Mikulas</t>
  </si>
  <si>
    <t>Zilina</t>
  </si>
  <si>
    <t>SLOVENIA</t>
  </si>
  <si>
    <t>Ljubljana</t>
  </si>
  <si>
    <t>Portoroz</t>
  </si>
  <si>
    <t>SOLOMON ISLANDS</t>
  </si>
  <si>
    <t>Honiara</t>
  </si>
  <si>
    <t>SOMALIA</t>
  </si>
  <si>
    <t>Mogadishu</t>
  </si>
  <si>
    <t>SOUTH AFRICA</t>
  </si>
  <si>
    <t>Bloemfontein</t>
  </si>
  <si>
    <t>Cape Town</t>
  </si>
  <si>
    <t>Durban</t>
  </si>
  <si>
    <t>Johannesburg</t>
  </si>
  <si>
    <t>Pretoria</t>
  </si>
  <si>
    <t>Stellenbosch</t>
  </si>
  <si>
    <t>Sun City</t>
  </si>
  <si>
    <t>SOUTH SUDAN</t>
  </si>
  <si>
    <t>Juba</t>
  </si>
  <si>
    <t>SPAIN</t>
  </si>
  <si>
    <t>Almeria</t>
  </si>
  <si>
    <t>Balearic Islands</t>
  </si>
  <si>
    <t>Barcelona</t>
  </si>
  <si>
    <t>Bilbao</t>
  </si>
  <si>
    <t>Fuengirola</t>
  </si>
  <si>
    <t>La Coruna</t>
  </si>
  <si>
    <t>Las Palmas de Gran Canaria</t>
  </si>
  <si>
    <t>Madrid</t>
  </si>
  <si>
    <t>Malaga</t>
  </si>
  <si>
    <t>Marbella</t>
  </si>
  <si>
    <t>Oviedo</t>
  </si>
  <si>
    <t>San Sebastian</t>
  </si>
  <si>
    <t>Santa Cruz de Tenerife</t>
  </si>
  <si>
    <t>Santander</t>
  </si>
  <si>
    <t>Santiago de Compostela</t>
  </si>
  <si>
    <t>Seville</t>
  </si>
  <si>
    <t>Valencia</t>
  </si>
  <si>
    <t>Vigo</t>
  </si>
  <si>
    <t>Zaragoza</t>
  </si>
  <si>
    <t>SRI LANKA</t>
  </si>
  <si>
    <t>Colombo</t>
  </si>
  <si>
    <t>Galle</t>
  </si>
  <si>
    <t>Kandy</t>
  </si>
  <si>
    <t>Trincomalee</t>
  </si>
  <si>
    <t>ST LUCIA</t>
  </si>
  <si>
    <t>Saint Lucia</t>
  </si>
  <si>
    <t>SUDAN</t>
  </si>
  <si>
    <t>Khartoum</t>
  </si>
  <si>
    <t>SURINAME</t>
  </si>
  <si>
    <t>Paramaribo</t>
  </si>
  <si>
    <t>SWEDEN</t>
  </si>
  <si>
    <t>Stockholm</t>
  </si>
  <si>
    <t>SWITZERLAND</t>
  </si>
  <si>
    <t>Bad Ragaz</t>
  </si>
  <si>
    <t>Basel</t>
  </si>
  <si>
    <t>Bern</t>
  </si>
  <si>
    <t>Davos</t>
  </si>
  <si>
    <t>Geneva</t>
  </si>
  <si>
    <t>Klosters</t>
  </si>
  <si>
    <t>Lugano</t>
  </si>
  <si>
    <t>Montreux</t>
  </si>
  <si>
    <t>Zurich</t>
  </si>
  <si>
    <t>SYRIA</t>
  </si>
  <si>
    <t>Damascus</t>
  </si>
  <si>
    <t>TAIWAN</t>
  </si>
  <si>
    <t>Kaohsiung</t>
  </si>
  <si>
    <t>Taichung</t>
  </si>
  <si>
    <t>Taipei</t>
  </si>
  <si>
    <t>TAJIKISTAN</t>
  </si>
  <si>
    <t>Dushanbe</t>
  </si>
  <si>
    <t>Khorog</t>
  </si>
  <si>
    <t>Kulob</t>
  </si>
  <si>
    <t>TANZANIA</t>
  </si>
  <si>
    <t>Arusha</t>
  </si>
  <si>
    <t>Dar Es Salaam</t>
  </si>
  <si>
    <t>Dodoma</t>
  </si>
  <si>
    <t>Morogoro</t>
  </si>
  <si>
    <t>Zanzibar</t>
  </si>
  <si>
    <t>THAILAND</t>
  </si>
  <si>
    <t>Bangkok</t>
  </si>
  <si>
    <t>Cha Am</t>
  </si>
  <si>
    <t>Chiang Mai</t>
  </si>
  <si>
    <t>Chiang Rai</t>
  </si>
  <si>
    <t>Hat Yai</t>
  </si>
  <si>
    <t>Hua Hin</t>
  </si>
  <si>
    <t>Khao Lak</t>
  </si>
  <si>
    <t>Krabi</t>
  </si>
  <si>
    <t>Nong Khai</t>
  </si>
  <si>
    <t>Pattaya City</t>
  </si>
  <si>
    <t>Phuket</t>
  </si>
  <si>
    <t>Samui Island</t>
  </si>
  <si>
    <t>TIMOR-LESTE</t>
  </si>
  <si>
    <t>Dili</t>
  </si>
  <si>
    <t>TOGO</t>
  </si>
  <si>
    <t>Lama Kara</t>
  </si>
  <si>
    <t>Lome</t>
  </si>
  <si>
    <t>Tokelau</t>
  </si>
  <si>
    <t>Tokelau Islands</t>
  </si>
  <si>
    <t>TONGA</t>
  </si>
  <si>
    <t>Nukualofa</t>
  </si>
  <si>
    <t>TRINIDAD AND TOBAGO</t>
  </si>
  <si>
    <t>Port of Spain</t>
  </si>
  <si>
    <t>Tobago</t>
  </si>
  <si>
    <t>TUNISIA</t>
  </si>
  <si>
    <t>Hammamet</t>
  </si>
  <si>
    <t>Jerba</t>
  </si>
  <si>
    <t>Monastir</t>
  </si>
  <si>
    <t>Sousse</t>
  </si>
  <si>
    <t>Tabarka</t>
  </si>
  <si>
    <t>Tozeur</t>
  </si>
  <si>
    <t>Tunis</t>
  </si>
  <si>
    <t>TURKEY</t>
  </si>
  <si>
    <t>Adana-Incirlik</t>
  </si>
  <si>
    <t>Ankara</t>
  </si>
  <si>
    <t>Antalya</t>
  </si>
  <si>
    <t>Bursa</t>
  </si>
  <si>
    <t>Gaziantep</t>
  </si>
  <si>
    <t>Istanbul</t>
  </si>
  <si>
    <t>Izmir-Cigli</t>
  </si>
  <si>
    <t>TURKMENISTAN</t>
  </si>
  <si>
    <t>Ashgabat</t>
  </si>
  <si>
    <t>TURKS AND CAICOS ISLANDS</t>
  </si>
  <si>
    <t>Turks and Caicos Islands</t>
  </si>
  <si>
    <t>TUVALU</t>
  </si>
  <si>
    <t>Tuvalu</t>
  </si>
  <si>
    <t>UGANDA</t>
  </si>
  <si>
    <t>Entebbe</t>
  </si>
  <si>
    <t>Fort Portal</t>
  </si>
  <si>
    <t>Gulu</t>
  </si>
  <si>
    <t>Jinja</t>
  </si>
  <si>
    <t>Kampala</t>
  </si>
  <si>
    <t>Mbale</t>
  </si>
  <si>
    <t>Mbarara</t>
  </si>
  <si>
    <t>UKRAINE</t>
  </si>
  <si>
    <t>Kharkiv</t>
  </si>
  <si>
    <t>Kyiv</t>
  </si>
  <si>
    <t>UNITED ARAB EMIRATES</t>
  </si>
  <si>
    <t>Abu Dhabi</t>
  </si>
  <si>
    <t>Dubai</t>
  </si>
  <si>
    <t>UNITED KINGDOM</t>
  </si>
  <si>
    <t>Belfast</t>
  </si>
  <si>
    <t>Birmingham</t>
  </si>
  <si>
    <t>Bristol</t>
  </si>
  <si>
    <t>Cambridge</t>
  </si>
  <si>
    <t>Cardiff, Wales</t>
  </si>
  <si>
    <t>Caversham</t>
  </si>
  <si>
    <t>Cheltenham</t>
  </si>
  <si>
    <t>Crawley</t>
  </si>
  <si>
    <t>Edinburgh</t>
  </si>
  <si>
    <t>Fairford</t>
  </si>
  <si>
    <t>Gatwick</t>
  </si>
  <si>
    <t>Glasgow</t>
  </si>
  <si>
    <t>Harrogate</t>
  </si>
  <si>
    <t>High Wycombe</t>
  </si>
  <si>
    <t>Horley</t>
  </si>
  <si>
    <t>Liverpool</t>
  </si>
  <si>
    <t>London</t>
  </si>
  <si>
    <t>Loudwater</t>
  </si>
  <si>
    <t>Manchester</t>
  </si>
  <si>
    <t>Menwith Hill</t>
  </si>
  <si>
    <t>Oxford</t>
  </si>
  <si>
    <t>Reading</t>
  </si>
  <si>
    <t>URUGUAY</t>
  </si>
  <si>
    <t>Colonia</t>
  </si>
  <si>
    <t>Montevideo</t>
  </si>
  <si>
    <t>Punta del Este</t>
  </si>
  <si>
    <t>UZBEKISTAN</t>
  </si>
  <si>
    <t>Tashkent</t>
  </si>
  <si>
    <t>VANUATU</t>
  </si>
  <si>
    <t>Port Vila</t>
  </si>
  <si>
    <t>Santos</t>
  </si>
  <si>
    <t>Tanna Island</t>
  </si>
  <si>
    <t>VENEZUELA</t>
  </si>
  <si>
    <t>Barquisimeto</t>
  </si>
  <si>
    <t>Caracas</t>
  </si>
  <si>
    <t>Maracaibo</t>
  </si>
  <si>
    <t>Porlamar</t>
  </si>
  <si>
    <t>Puerto La Cruz</t>
  </si>
  <si>
    <t>Puerto Ordaz</t>
  </si>
  <si>
    <t>Punto Fijo</t>
  </si>
  <si>
    <t>San Cristobal</t>
  </si>
  <si>
    <t>VIETNAM</t>
  </si>
  <si>
    <t>Da Nang</t>
  </si>
  <si>
    <t>Dalat</t>
  </si>
  <si>
    <t>Hanoi</t>
  </si>
  <si>
    <t>Ho Chi Minh City</t>
  </si>
  <si>
    <t>VIRGIN ISLANDS, BRITISH</t>
  </si>
  <si>
    <t>Virgin Islands, British</t>
  </si>
  <si>
    <t>WALLIS AND FUTUNA</t>
  </si>
  <si>
    <t>Wallis and Futuna</t>
  </si>
  <si>
    <t>YEMEN</t>
  </si>
  <si>
    <t>Aden</t>
  </si>
  <si>
    <t>Sanaa</t>
  </si>
  <si>
    <t>ZAMBIA</t>
  </si>
  <si>
    <t>Chipata</t>
  </si>
  <si>
    <t>Kitwe</t>
  </si>
  <si>
    <t>Livingstone</t>
  </si>
  <si>
    <t>Lusaka</t>
  </si>
  <si>
    <t>Mfuwe</t>
  </si>
  <si>
    <t>Ndola</t>
  </si>
  <si>
    <t>Solwezi</t>
  </si>
  <si>
    <t>ZIMBABWE</t>
  </si>
  <si>
    <t>Bulawayo</t>
  </si>
  <si>
    <t>Harare</t>
  </si>
  <si>
    <t>Victoria Falls</t>
  </si>
  <si>
    <t xml:space="preserve"> OCONUS Breakfast</t>
  </si>
  <si>
    <t>OCONUS Lunch</t>
  </si>
  <si>
    <t>OCONUS Dinner</t>
  </si>
  <si>
    <t>CONUS Breakfast</t>
  </si>
  <si>
    <t>CONUS Lunch</t>
  </si>
  <si>
    <t>CONUS Dinner</t>
  </si>
  <si>
    <t xml:space="preserve">Lunch  </t>
  </si>
  <si>
    <t xml:space="preserve">Dinner  </t>
  </si>
  <si>
    <t>CONUS Daily</t>
  </si>
  <si>
    <t>OCONUS Daily</t>
  </si>
  <si>
    <t>FIU travel manual</t>
  </si>
  <si>
    <t>https://controller.fiu.edu/wp-content/uploads/2021/01/Travel_Manual.pdf</t>
  </si>
  <si>
    <t>https://www.carrental.com/abgPartners/sof/</t>
  </si>
  <si>
    <t xml:space="preserve">Uniglobe </t>
  </si>
  <si>
    <t>https://portal.uniglobe.com/</t>
  </si>
  <si>
    <t>Total</t>
  </si>
  <si>
    <t xml:space="preserve">Total </t>
  </si>
  <si>
    <t>Amount Approved:</t>
  </si>
  <si>
    <t>Reimburses 80% of out-of-pocket expenses for airfare, hotel, and car rental, up to a maximum of $5,000.</t>
  </si>
  <si>
    <t>The total number of hotel nights will be auto-calculated in accordance with the dates entered above</t>
  </si>
  <si>
    <t>If rental is an SUV, please indicate the reason in the details/notes column.</t>
  </si>
  <si>
    <t>Mileage reimbursed at standard rate ($0.445 per mile)</t>
  </si>
  <si>
    <t>Hotel Rate (Per Night)</t>
  </si>
  <si>
    <r>
      <rPr>
        <b/>
        <u/>
        <sz val="10.5"/>
        <color rgb="FFFF0000"/>
        <rFont val="Calibri"/>
        <family val="2"/>
        <scheme val="minor"/>
      </rPr>
      <t>Flight Comparisons</t>
    </r>
    <r>
      <rPr>
        <u/>
        <sz val="10.5"/>
        <color rgb="FFFF0000"/>
        <rFont val="Calibri"/>
        <family val="2"/>
        <scheme val="minor"/>
      </rPr>
      <t xml:space="preserve"> are required for the following:</t>
    </r>
    <r>
      <rPr>
        <sz val="10.5"/>
        <color theme="1"/>
        <rFont val="Calibri"/>
        <family val="2"/>
        <scheme val="minor"/>
      </rPr>
      <t xml:space="preserve"> 
If travel exceeds actual event dates beyond one day prior or one day after the event, documentation of comparable airfare is needed to demonstrate that the extended travel did not result in any additional cost.  If a traveler chooses to drive rather than fly to the destination, mileage reimbursement and lodging cannot exceed the lowest cost of a commercial coach airfare.  
Meals or lodging will not be reimbursed while driving to the destination. The lesser of the two amounts will be reimbursed.</t>
    </r>
  </si>
  <si>
    <t>The flat per diem amount of $80 per day is designed to compensate travelers who are unable to claim actual lodging and meal expenses. A flat per diem may be requested when a traveler is unable to provide lodging receipts</t>
  </si>
  <si>
    <t>Receipt Required</t>
  </si>
  <si>
    <t>Resources:</t>
  </si>
  <si>
    <t>State Reservation Portal for Car Rental</t>
  </si>
  <si>
    <t>Taxi/Uber/Lyft (tips may not exceed 20%):</t>
  </si>
  <si>
    <t xml:space="preserve">Employee Name: </t>
  </si>
  <si>
    <t>Per Diem - CONUS</t>
  </si>
  <si>
    <t>Per Diem - OCONUS</t>
  </si>
  <si>
    <t>Expenses Used to Calculate Cash Advances</t>
  </si>
  <si>
    <t>Cash Advance? ____ Yes _____ No</t>
  </si>
  <si>
    <t>Travel to attend FIU booth at SOF Week 2026 in Tampa, FL</t>
  </si>
  <si>
    <t>Meeting</t>
  </si>
  <si>
    <t>Tampa Convention Center 333 S Franklin St, Tampa, FL 33602</t>
  </si>
  <si>
    <t>Estimate $50/day</t>
  </si>
  <si>
    <t>NFSTC F&amp;A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</si>
</sst>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m/d/yy;@"/>
  </numFmts>
  <fonts count="32" x14ac:knownFonts="1">
    <font>
      <sz val="11"/>
      <color theme="1"/>
      <name val="Calibri"/>
      <family val="2"/>
      <scheme val="minor"/>
    </font>
    <font>
      <sz val="11"/>
      <color theme="1"/>
      <name val="Calibri"/>
      <family val="2"/>
      <scheme val="minor"/>
    </font>
    <font>
      <u/>
      <sz val="11"/>
      <color theme="10"/>
      <name val="Calibri"/>
      <family val="2"/>
      <scheme val="minor"/>
    </font>
    <font>
      <b/>
      <sz val="14"/>
      <color theme="1"/>
      <name val="Tahoma"/>
      <family val="2"/>
    </font>
    <font>
      <sz val="11"/>
      <color theme="1"/>
      <name val="Tahoma"/>
      <family val="2"/>
    </font>
    <font>
      <b/>
      <sz val="11"/>
      <color theme="1"/>
      <name val="Tahoma"/>
      <family val="2"/>
    </font>
    <font>
      <b/>
      <sz val="14"/>
      <name val="Tahoma"/>
      <family val="2"/>
    </font>
    <font>
      <u/>
      <sz val="11"/>
      <color theme="10"/>
      <name val="Tahoma"/>
      <family val="2"/>
    </font>
    <font>
      <sz val="12"/>
      <color theme="1"/>
      <name val="Tahoma"/>
      <family val="2"/>
    </font>
    <font>
      <sz val="10.5"/>
      <name val="Calibri"/>
      <family val="2"/>
    </font>
    <font>
      <b/>
      <u/>
      <sz val="10.5"/>
      <color rgb="FFFF0000"/>
      <name val="Calibri"/>
      <family val="2"/>
    </font>
    <font>
      <sz val="10.5"/>
      <color rgb="FFFF0000"/>
      <name val="Calibri"/>
      <family val="2"/>
    </font>
    <font>
      <sz val="10.5"/>
      <color theme="1"/>
      <name val="Calibri"/>
      <family val="2"/>
      <scheme val="minor"/>
    </font>
    <font>
      <b/>
      <u/>
      <sz val="10.5"/>
      <color rgb="FFFF0000"/>
      <name val="Calibri"/>
      <family val="2"/>
      <scheme val="minor"/>
    </font>
    <font>
      <b/>
      <u/>
      <sz val="11"/>
      <color rgb="FFFF0000"/>
      <name val="Calibri"/>
      <family val="2"/>
      <scheme val="minor"/>
    </font>
    <font>
      <b/>
      <sz val="10.5"/>
      <color rgb="FFFF0000"/>
      <name val="Calibri"/>
      <family val="2"/>
    </font>
    <font>
      <sz val="11"/>
      <color theme="10"/>
      <name val="Calibri"/>
      <family val="2"/>
      <scheme val="minor"/>
    </font>
    <font>
      <sz val="11"/>
      <name val="Calibri"/>
      <family val="2"/>
      <scheme val="minor"/>
    </font>
    <font>
      <sz val="11"/>
      <color rgb="FF0070C0"/>
      <name val="Calibri"/>
      <family val="2"/>
      <scheme val="minor"/>
    </font>
    <font>
      <b/>
      <i/>
      <sz val="10.5"/>
      <name val="Calibri"/>
      <family val="2"/>
    </font>
    <font>
      <i/>
      <sz val="11"/>
      <name val="Calibri"/>
      <family val="2"/>
    </font>
    <font>
      <u/>
      <sz val="10.5"/>
      <color rgb="FFFF0000"/>
      <name val="Calibri"/>
      <family val="2"/>
      <scheme val="minor"/>
    </font>
    <font>
      <sz val="11"/>
      <color theme="1"/>
      <name val="Arial"/>
      <family val="2"/>
    </font>
    <font>
      <sz val="10"/>
      <name val="Arial"/>
      <family val="2"/>
    </font>
    <font>
      <b/>
      <sz val="10"/>
      <name val="Arial"/>
      <family val="2"/>
    </font>
    <font>
      <b/>
      <sz val="11"/>
      <color rgb="FFFF0000"/>
      <name val="Arial"/>
      <family val="2"/>
    </font>
    <font>
      <b/>
      <sz val="11"/>
      <color theme="1"/>
      <name val="Arial"/>
      <family val="2"/>
    </font>
    <font>
      <b/>
      <sz val="11"/>
      <color theme="1"/>
      <name val="Calibri"/>
      <family val="2"/>
      <scheme val="minor"/>
    </font>
    <font>
      <sz val="10"/>
      <color theme="1"/>
      <name val="Verdana"/>
      <family val="2"/>
    </font>
    <font>
      <sz val="10"/>
      <color rgb="FF000000"/>
      <name val="Verdana"/>
      <family val="2"/>
    </font>
    <font>
      <sz val="14"/>
      <color theme="1"/>
      <name val="Tahoma"/>
      <family val="2"/>
    </font>
    <font>
      <b/>
      <sz val="16"/>
      <color theme="1"/>
      <name val="Arial"/>
      <family val="2"/>
    </font>
  </fonts>
  <fills count="14">
    <fill>
      <patternFill patternType="none"/>
    </fill>
    <fill>
      <patternFill patternType="gray125"/>
    </fill>
    <fill>
      <patternFill patternType="solid">
        <fgColor rgb="FFD9D9D9"/>
      </patternFill>
    </fill>
    <fill>
      <patternFill patternType="solid">
        <fgColor theme="0" tint="-0.34998626667073579"/>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FF"/>
        <bgColor indexed="64"/>
      </patternFill>
    </fill>
    <fill>
      <patternFill patternType="solid">
        <fgColor theme="0" tint="-0.14999847407452621"/>
        <bgColor indexed="64"/>
      </patternFill>
    </fill>
    <fill>
      <patternFill patternType="solid">
        <fgColor theme="9"/>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1"/>
        <bgColor indexed="64"/>
      </patternFill>
    </fill>
    <fill>
      <patternFill patternType="solid">
        <fgColor rgb="FFFFFF00"/>
        <bgColor indexed="64"/>
      </patternFill>
    </fill>
  </fills>
  <borders count="5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bottom/>
      <diagonal/>
    </border>
    <border>
      <left style="thick">
        <color theme="2" tint="-0.24994659260841701"/>
      </left>
      <right/>
      <top/>
      <bottom/>
      <diagonal/>
    </border>
    <border>
      <left/>
      <right style="thick">
        <color theme="2" tint="-0.24994659260841701"/>
      </right>
      <top/>
      <bottom/>
      <diagonal/>
    </border>
    <border>
      <left style="thin">
        <color auto="1"/>
      </left>
      <right style="thick">
        <color theme="2" tint="-0.24994659260841701"/>
      </right>
      <top style="thin">
        <color auto="1"/>
      </top>
      <bottom style="thin">
        <color auto="1"/>
      </bottom>
      <diagonal/>
    </border>
    <border>
      <left style="medium">
        <color indexed="64"/>
      </left>
      <right/>
      <top/>
      <bottom/>
      <diagonal/>
    </border>
    <border>
      <left style="medium">
        <color indexed="64"/>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auto="1"/>
      </right>
      <top style="thin">
        <color auto="1"/>
      </top>
      <bottom style="thin">
        <color auto="1"/>
      </bottom>
      <diagonal/>
    </border>
    <border>
      <left/>
      <right/>
      <top/>
      <bottom style="medium">
        <color indexed="64"/>
      </bottom>
      <diagonal/>
    </border>
    <border>
      <left style="medium">
        <color rgb="FFFF0000"/>
      </left>
      <right style="thin">
        <color auto="1"/>
      </right>
      <top style="medium">
        <color rgb="FFFF0000"/>
      </top>
      <bottom style="thin">
        <color auto="1"/>
      </bottom>
      <diagonal/>
    </border>
    <border>
      <left style="thin">
        <color auto="1"/>
      </left>
      <right style="thin">
        <color auto="1"/>
      </right>
      <top style="medium">
        <color rgb="FFFF0000"/>
      </top>
      <bottom style="thin">
        <color auto="1"/>
      </bottom>
      <diagonal/>
    </border>
    <border>
      <left style="thin">
        <color auto="1"/>
      </left>
      <right style="medium">
        <color rgb="FFFF0000"/>
      </right>
      <top style="medium">
        <color rgb="FFFF0000"/>
      </top>
      <bottom style="thin">
        <color auto="1"/>
      </bottom>
      <diagonal/>
    </border>
    <border>
      <left style="medium">
        <color rgb="FFFF0000"/>
      </left>
      <right style="thin">
        <color auto="1"/>
      </right>
      <top style="thin">
        <color auto="1"/>
      </top>
      <bottom style="thin">
        <color auto="1"/>
      </bottom>
      <diagonal/>
    </border>
    <border>
      <left style="thin">
        <color auto="1"/>
      </left>
      <right style="medium">
        <color rgb="FFFF0000"/>
      </right>
      <top style="thin">
        <color auto="1"/>
      </top>
      <bottom style="thin">
        <color auto="1"/>
      </bottom>
      <diagonal/>
    </border>
    <border>
      <left style="medium">
        <color rgb="FFFF0000"/>
      </left>
      <right style="thin">
        <color auto="1"/>
      </right>
      <top style="thin">
        <color auto="1"/>
      </top>
      <bottom style="medium">
        <color rgb="FFFF0000"/>
      </bottom>
      <diagonal/>
    </border>
    <border>
      <left style="thin">
        <color auto="1"/>
      </left>
      <right style="thin">
        <color auto="1"/>
      </right>
      <top style="thin">
        <color auto="1"/>
      </top>
      <bottom style="medium">
        <color rgb="FFFF0000"/>
      </bottom>
      <diagonal/>
    </border>
    <border>
      <left style="thin">
        <color auto="1"/>
      </left>
      <right style="medium">
        <color rgb="FFFF0000"/>
      </right>
      <top style="thin">
        <color auto="1"/>
      </top>
      <bottom style="medium">
        <color rgb="FFFF0000"/>
      </bottom>
      <diagonal/>
    </border>
    <border>
      <left style="medium">
        <color rgb="FF00B050"/>
      </left>
      <right style="medium">
        <color rgb="FF00B050"/>
      </right>
      <top style="medium">
        <color rgb="FF00B050"/>
      </top>
      <bottom style="thin">
        <color auto="1"/>
      </bottom>
      <diagonal/>
    </border>
    <border>
      <left style="medium">
        <color rgb="FF00B050"/>
      </left>
      <right style="medium">
        <color rgb="FF00B050"/>
      </right>
      <top style="thin">
        <color auto="1"/>
      </top>
      <bottom style="thin">
        <color auto="1"/>
      </bottom>
      <diagonal/>
    </border>
    <border>
      <left style="medium">
        <color rgb="FF00B050"/>
      </left>
      <right style="medium">
        <color rgb="FF00B050"/>
      </right>
      <top style="thin">
        <color auto="1"/>
      </top>
      <bottom style="medium">
        <color rgb="FF00B050"/>
      </bottom>
      <diagonal/>
    </border>
    <border>
      <left style="medium">
        <color rgb="FF7030A0"/>
      </left>
      <right style="thin">
        <color auto="1"/>
      </right>
      <top style="medium">
        <color rgb="FF7030A0"/>
      </top>
      <bottom style="thin">
        <color auto="1"/>
      </bottom>
      <diagonal/>
    </border>
    <border>
      <left style="thin">
        <color auto="1"/>
      </left>
      <right style="thin">
        <color auto="1"/>
      </right>
      <top style="medium">
        <color rgb="FF7030A0"/>
      </top>
      <bottom style="thin">
        <color auto="1"/>
      </bottom>
      <diagonal/>
    </border>
    <border>
      <left style="thin">
        <color auto="1"/>
      </left>
      <right style="medium">
        <color rgb="FF7030A0"/>
      </right>
      <top style="medium">
        <color rgb="FF7030A0"/>
      </top>
      <bottom style="thin">
        <color auto="1"/>
      </bottom>
      <diagonal/>
    </border>
    <border>
      <left style="medium">
        <color rgb="FF7030A0"/>
      </left>
      <right style="thin">
        <color auto="1"/>
      </right>
      <top style="thin">
        <color auto="1"/>
      </top>
      <bottom style="thin">
        <color auto="1"/>
      </bottom>
      <diagonal/>
    </border>
    <border>
      <left style="thin">
        <color auto="1"/>
      </left>
      <right style="medium">
        <color rgb="FF7030A0"/>
      </right>
      <top style="thin">
        <color auto="1"/>
      </top>
      <bottom style="thin">
        <color auto="1"/>
      </bottom>
      <diagonal/>
    </border>
    <border>
      <left style="medium">
        <color rgb="FF7030A0"/>
      </left>
      <right style="thin">
        <color auto="1"/>
      </right>
      <top style="thin">
        <color auto="1"/>
      </top>
      <bottom style="medium">
        <color rgb="FF7030A0"/>
      </bottom>
      <diagonal/>
    </border>
    <border>
      <left style="thin">
        <color auto="1"/>
      </left>
      <right style="thin">
        <color auto="1"/>
      </right>
      <top style="thin">
        <color auto="1"/>
      </top>
      <bottom style="medium">
        <color rgb="FF7030A0"/>
      </bottom>
      <diagonal/>
    </border>
    <border>
      <left style="thin">
        <color auto="1"/>
      </left>
      <right style="medium">
        <color rgb="FF7030A0"/>
      </right>
      <top style="thin">
        <color auto="1"/>
      </top>
      <bottom style="medium">
        <color rgb="FF7030A0"/>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s>
  <cellStyleXfs count="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23" fillId="0" borderId="0"/>
    <xf numFmtId="43" fontId="23" fillId="0" borderId="0" applyFont="0" applyFill="0" applyBorder="0" applyAlignment="0" applyProtection="0"/>
  </cellStyleXfs>
  <cellXfs count="222">
    <xf numFmtId="0" fontId="0" fillId="0" borderId="0" xfId="0"/>
    <xf numFmtId="0" fontId="0" fillId="0" borderId="1" xfId="0" applyBorder="1">
      <extLst>
        <ext xmlns:xfpb="http://schemas.microsoft.com/office/spreadsheetml/2022/featurepropertybag" uri="{C7286773-470A-42A8-94C5-96B5CB345126}">
          <xfpb:xfComplement i="0"/>
        </ext>
      </extLst>
    </xf>
    <xf numFmtId="0" fontId="4" fillId="0" borderId="0" xfId="0" applyFont="1"/>
    <xf numFmtId="0" fontId="5" fillId="0" borderId="0" xfId="0" applyFont="1"/>
    <xf numFmtId="0" fontId="4" fillId="0" borderId="1" xfId="0" applyFont="1" applyBorder="1"/>
    <xf numFmtId="0" fontId="4" fillId="0" borderId="1" xfId="0" applyFont="1" applyBorder="1">
      <extLst>
        <ext xmlns:xfpb="http://schemas.microsoft.com/office/spreadsheetml/2022/featurepropertybag" uri="{C7286773-470A-42A8-94C5-96B5CB345126}">
          <xfpb:xfComplement i="0"/>
        </ext>
      </extLst>
    </xf>
    <xf numFmtId="44" fontId="4" fillId="0" borderId="1" xfId="1" applyFont="1" applyFill="1" applyBorder="1"/>
    <xf numFmtId="44" fontId="3" fillId="0" borderId="1" xfId="1" applyFont="1" applyFill="1" applyBorder="1"/>
    <xf numFmtId="14" fontId="8" fillId="0" borderId="1" xfId="0" applyNumberFormat="1" applyFont="1" applyBorder="1"/>
    <xf numFmtId="0" fontId="0" fillId="0" borderId="0" xfId="0" applyAlignment="1" applyProtection="1">
      <alignment horizontal="left" vertical="top"/>
      <protection locked="0"/>
    </xf>
    <xf numFmtId="0" fontId="0" fillId="0" borderId="0" xfId="0" applyAlignment="1" applyProtection="1">
      <alignment horizontal="left" vertical="top" wrapText="1"/>
      <protection locked="0"/>
    </xf>
    <xf numFmtId="0" fontId="20" fillId="0" borderId="0" xfId="0" applyFont="1" applyAlignment="1">
      <alignment horizontal="left" vertical="top" wrapText="1" indent="6"/>
    </xf>
    <xf numFmtId="0" fontId="9" fillId="0" borderId="2" xfId="0" applyFont="1" applyBorder="1" applyAlignment="1">
      <alignment horizontal="left" vertical="top" wrapText="1"/>
    </xf>
    <xf numFmtId="0" fontId="9" fillId="0" borderId="2" xfId="0" applyFont="1" applyBorder="1" applyAlignment="1">
      <alignment vertical="top" wrapText="1"/>
    </xf>
    <xf numFmtId="0" fontId="12" fillId="0" borderId="2" xfId="0" applyFont="1" applyBorder="1" applyAlignment="1" applyProtection="1">
      <alignment vertical="top" wrapText="1"/>
      <protection locked="0"/>
    </xf>
    <xf numFmtId="0" fontId="2" fillId="0" borderId="2" xfId="2" applyBorder="1" applyAlignment="1" applyProtection="1">
      <alignment wrapText="1"/>
      <protection locked="0"/>
    </xf>
    <xf numFmtId="0" fontId="2" fillId="0" borderId="2" xfId="2" applyBorder="1" applyAlignment="1" applyProtection="1">
      <alignment vertical="top" wrapText="1"/>
      <protection locked="0"/>
    </xf>
    <xf numFmtId="0" fontId="12" fillId="0" borderId="2" xfId="0" applyFont="1" applyBorder="1" applyAlignment="1" applyProtection="1">
      <alignment horizontal="left" vertical="top" wrapText="1"/>
      <protection locked="0"/>
    </xf>
    <xf numFmtId="0" fontId="22" fillId="0" borderId="0" xfId="0" applyFont="1"/>
    <xf numFmtId="0" fontId="22" fillId="0" borderId="15" xfId="0" applyFont="1" applyBorder="1"/>
    <xf numFmtId="0" fontId="22" fillId="0" borderId="16" xfId="0" applyFont="1" applyBorder="1"/>
    <xf numFmtId="0" fontId="25" fillId="0" borderId="0" xfId="0" applyFont="1" applyAlignment="1">
      <alignment horizontal="left" wrapText="1"/>
    </xf>
    <xf numFmtId="0" fontId="25" fillId="0" borderId="0" xfId="0" applyFont="1" applyAlignment="1">
      <alignment horizontal="left" vertical="top" wrapText="1"/>
    </xf>
    <xf numFmtId="0" fontId="26" fillId="0" borderId="1" xfId="3" applyFont="1" applyBorder="1" applyAlignment="1">
      <alignment horizontal="center" wrapText="1"/>
    </xf>
    <xf numFmtId="0" fontId="26" fillId="0" borderId="17" xfId="3" applyFont="1" applyBorder="1" applyAlignment="1">
      <alignment horizontal="center" wrapText="1"/>
    </xf>
    <xf numFmtId="43" fontId="23" fillId="3" borderId="1" xfId="4" applyFont="1" applyFill="1" applyBorder="1" applyAlignment="1">
      <alignment horizontal="center"/>
    </xf>
    <xf numFmtId="43" fontId="23" fillId="3" borderId="1" xfId="4" applyFont="1" applyFill="1" applyBorder="1"/>
    <xf numFmtId="0" fontId="22" fillId="0" borderId="17" xfId="0" applyFont="1" applyBorder="1"/>
    <xf numFmtId="0" fontId="5" fillId="0" borderId="10" xfId="0" applyFont="1" applyBorder="1"/>
    <xf numFmtId="14" fontId="8" fillId="0" borderId="12" xfId="0" applyNumberFormat="1" applyFont="1" applyBorder="1"/>
    <xf numFmtId="44" fontId="3" fillId="0" borderId="12" xfId="1" applyFont="1" applyFill="1" applyBorder="1"/>
    <xf numFmtId="0" fontId="4" fillId="4" borderId="18" xfId="0" applyFont="1" applyFill="1" applyBorder="1"/>
    <xf numFmtId="0" fontId="4" fillId="4" borderId="0" xfId="0" applyFont="1" applyFill="1"/>
    <xf numFmtId="14" fontId="8" fillId="0" borderId="3" xfId="0" applyNumberFormat="1" applyFont="1" applyBorder="1"/>
    <xf numFmtId="44" fontId="3" fillId="0" borderId="3" xfId="1" applyFont="1" applyFill="1" applyBorder="1"/>
    <xf numFmtId="0" fontId="4" fillId="4" borderId="0" xfId="0" applyFont="1" applyFill="1" applyAlignment="1">
      <alignment wrapText="1"/>
    </xf>
    <xf numFmtId="0" fontId="8" fillId="4" borderId="0" xfId="0" applyFont="1" applyFill="1"/>
    <xf numFmtId="14" fontId="8" fillId="4" borderId="0" xfId="0" applyNumberFormat="1" applyFont="1" applyFill="1"/>
    <xf numFmtId="44" fontId="3" fillId="4" borderId="0" xfId="1" applyFont="1" applyFill="1" applyBorder="1"/>
    <xf numFmtId="44" fontId="4" fillId="5" borderId="1" xfId="1" applyFont="1" applyFill="1" applyBorder="1"/>
    <xf numFmtId="0" fontId="5" fillId="0" borderId="9" xfId="0" applyFont="1" applyBorder="1"/>
    <xf numFmtId="0" fontId="5" fillId="0" borderId="19" xfId="0" applyFont="1" applyBorder="1"/>
    <xf numFmtId="44" fontId="4" fillId="6" borderId="1" xfId="1" applyFont="1" applyFill="1" applyBorder="1"/>
    <xf numFmtId="0" fontId="4" fillId="0" borderId="11" xfId="0" applyFont="1" applyBorder="1"/>
    <xf numFmtId="0" fontId="4" fillId="0" borderId="1" xfId="1" applyNumberFormat="1" applyFont="1" applyFill="1" applyBorder="1" applyAlignment="1">
      <alignment horizontal="left"/>
    </xf>
    <xf numFmtId="0" fontId="4" fillId="0" borderId="23" xfId="0" applyFont="1" applyBorder="1"/>
    <xf numFmtId="44" fontId="4" fillId="6" borderId="12" xfId="1" applyFont="1" applyFill="1" applyBorder="1"/>
    <xf numFmtId="0" fontId="4" fillId="0" borderId="13" xfId="0" applyFont="1" applyBorder="1"/>
    <xf numFmtId="0" fontId="4" fillId="6" borderId="1" xfId="1" applyNumberFormat="1" applyFont="1" applyFill="1" applyBorder="1"/>
    <xf numFmtId="14" fontId="4" fillId="6" borderId="1" xfId="1" applyNumberFormat="1" applyFont="1" applyFill="1" applyBorder="1"/>
    <xf numFmtId="44" fontId="3" fillId="0" borderId="11" xfId="1" applyFont="1" applyFill="1" applyBorder="1"/>
    <xf numFmtId="14" fontId="4" fillId="6" borderId="12" xfId="1" applyNumberFormat="1" applyFont="1" applyFill="1" applyBorder="1"/>
    <xf numFmtId="44" fontId="3" fillId="0" borderId="13" xfId="1" applyFont="1" applyFill="1" applyBorder="1"/>
    <xf numFmtId="0" fontId="7" fillId="0" borderId="0" xfId="2" applyFont="1" applyFill="1" applyBorder="1"/>
    <xf numFmtId="0" fontId="27" fillId="0" borderId="0" xfId="0" applyFont="1" applyAlignment="1">
      <alignment horizontal="left" wrapText="1"/>
    </xf>
    <xf numFmtId="0" fontId="0" fillId="0" borderId="10" xfId="0" applyBorder="1" applyAlignment="1">
      <alignment horizontal="left"/>
    </xf>
    <xf numFmtId="0" fontId="0" fillId="0" borderId="1" xfId="0" applyBorder="1" applyAlignment="1">
      <alignment horizontal="left"/>
    </xf>
    <xf numFmtId="16" fontId="0" fillId="0" borderId="1" xfId="0" applyNumberFormat="1" applyBorder="1" applyAlignment="1">
      <alignment horizontal="left"/>
    </xf>
    <xf numFmtId="44" fontId="0" fillId="0" borderId="1" xfId="1" applyFont="1" applyBorder="1" applyAlignment="1">
      <alignment horizontal="left"/>
    </xf>
    <xf numFmtId="44" fontId="0" fillId="0" borderId="11" xfId="1" applyFont="1" applyBorder="1" applyAlignment="1">
      <alignment horizontal="left"/>
    </xf>
    <xf numFmtId="0" fontId="0" fillId="0" borderId="0" xfId="0" applyAlignment="1">
      <alignment horizontal="left"/>
    </xf>
    <xf numFmtId="44" fontId="28" fillId="7" borderId="25" xfId="1" applyFont="1" applyFill="1" applyBorder="1" applyAlignment="1">
      <alignment horizontal="left" vertical="top" wrapText="1"/>
    </xf>
    <xf numFmtId="44" fontId="28" fillId="7" borderId="26" xfId="1" applyFont="1" applyFill="1" applyBorder="1" applyAlignment="1">
      <alignment horizontal="left" vertical="top" wrapText="1"/>
    </xf>
    <xf numFmtId="44" fontId="28" fillId="7" borderId="27" xfId="1" applyFont="1" applyFill="1" applyBorder="1" applyAlignment="1">
      <alignment horizontal="left" vertical="top" wrapText="1"/>
    </xf>
    <xf numFmtId="44" fontId="28" fillId="7" borderId="28" xfId="1" applyFont="1" applyFill="1" applyBorder="1" applyAlignment="1">
      <alignment horizontal="left" vertical="top" wrapText="1"/>
    </xf>
    <xf numFmtId="44" fontId="28" fillId="7" borderId="24" xfId="1" applyFont="1" applyFill="1" applyBorder="1" applyAlignment="1">
      <alignment horizontal="left" vertical="top" wrapText="1"/>
    </xf>
    <xf numFmtId="44" fontId="28" fillId="7" borderId="29" xfId="1" applyFont="1" applyFill="1" applyBorder="1" applyAlignment="1">
      <alignment horizontal="left" vertical="top" wrapText="1"/>
    </xf>
    <xf numFmtId="44" fontId="28" fillId="7" borderId="30" xfId="1" applyFont="1" applyFill="1" applyBorder="1" applyAlignment="1">
      <alignment horizontal="left" vertical="top" wrapText="1"/>
    </xf>
    <xf numFmtId="44" fontId="28" fillId="7" borderId="31" xfId="1" applyFont="1" applyFill="1" applyBorder="1" applyAlignment="1">
      <alignment horizontal="left" vertical="top" wrapText="1"/>
    </xf>
    <xf numFmtId="44" fontId="28" fillId="7" borderId="32" xfId="1" applyFont="1" applyFill="1" applyBorder="1" applyAlignment="1">
      <alignment horizontal="left" vertical="top" wrapText="1"/>
    </xf>
    <xf numFmtId="44" fontId="0" fillId="0" borderId="0" xfId="1" applyFont="1" applyAlignment="1">
      <alignment horizontal="left"/>
    </xf>
    <xf numFmtId="44" fontId="29" fillId="0" borderId="0" xfId="1" applyFont="1" applyAlignment="1">
      <alignment horizontal="left"/>
    </xf>
    <xf numFmtId="0" fontId="0" fillId="0" borderId="19" xfId="0" applyBorder="1" applyAlignment="1">
      <alignment horizontal="left"/>
    </xf>
    <xf numFmtId="0" fontId="0" fillId="0" borderId="12" xfId="0" applyBorder="1" applyAlignment="1">
      <alignment horizontal="left"/>
    </xf>
    <xf numFmtId="16" fontId="0" fillId="0" borderId="12" xfId="0" applyNumberFormat="1" applyBorder="1" applyAlignment="1">
      <alignment horizontal="left"/>
    </xf>
    <xf numFmtId="44" fontId="0" fillId="0" borderId="12" xfId="1" applyFont="1" applyBorder="1" applyAlignment="1">
      <alignment horizontal="left"/>
    </xf>
    <xf numFmtId="44" fontId="0" fillId="0" borderId="13" xfId="1" applyFont="1" applyBorder="1" applyAlignment="1">
      <alignment horizontal="left"/>
    </xf>
    <xf numFmtId="0" fontId="26" fillId="0" borderId="2" xfId="3" applyFont="1" applyBorder="1" applyAlignment="1">
      <alignment horizontal="center"/>
    </xf>
    <xf numFmtId="43" fontId="23" fillId="3" borderId="2" xfId="4" applyFont="1" applyFill="1" applyBorder="1"/>
    <xf numFmtId="0" fontId="26" fillId="0" borderId="33" xfId="3" applyFont="1" applyBorder="1" applyAlignment="1">
      <alignment horizontal="center" wrapText="1"/>
    </xf>
    <xf numFmtId="44" fontId="23" fillId="3" borderId="1" xfId="1" applyFont="1" applyFill="1" applyBorder="1"/>
    <xf numFmtId="44" fontId="23" fillId="3" borderId="2" xfId="1" applyFont="1" applyFill="1" applyBorder="1"/>
    <xf numFmtId="0" fontId="3" fillId="0" borderId="0" xfId="0" applyFont="1" applyAlignment="1">
      <alignment horizontal="center"/>
    </xf>
    <xf numFmtId="0" fontId="2" fillId="0" borderId="0" xfId="2"/>
    <xf numFmtId="0" fontId="5" fillId="0" borderId="10" xfId="0" applyFont="1" applyBorder="1" applyAlignment="1">
      <alignment horizontal="left" vertical="center" wrapText="1"/>
    </xf>
    <xf numFmtId="0" fontId="5" fillId="0" borderId="21" xfId="0" applyFont="1" applyBorder="1" applyAlignment="1">
      <alignment horizontal="left" vertical="center" wrapText="1"/>
    </xf>
    <xf numFmtId="0" fontId="5" fillId="0" borderId="19" xfId="0" applyFont="1" applyBorder="1" applyAlignment="1">
      <alignment horizontal="left" vertical="center" wrapText="1"/>
    </xf>
    <xf numFmtId="0" fontId="5" fillId="5" borderId="10" xfId="0" applyFont="1" applyFill="1" applyBorder="1" applyAlignment="1">
      <alignment horizontal="left" vertical="center"/>
    </xf>
    <xf numFmtId="0" fontId="5" fillId="5" borderId="1" xfId="0" applyFont="1" applyFill="1" applyBorder="1"/>
    <xf numFmtId="0" fontId="4" fillId="5" borderId="1" xfId="0" applyFont="1" applyFill="1" applyBorder="1">
      <extLst>
        <ext xmlns:xfpb="http://schemas.microsoft.com/office/spreadsheetml/2022/featurepropertybag" uri="{C7286773-470A-42A8-94C5-96B5CB345126}">
          <xfpb:xfComplement i="0"/>
        </ext>
      </extLst>
    </xf>
    <xf numFmtId="0" fontId="5" fillId="5" borderId="10" xfId="0" applyFont="1" applyFill="1" applyBorder="1" applyAlignment="1">
      <alignment horizontal="left" vertical="center"/>
      <extLst>
        <ext xmlns:xfpb="http://schemas.microsoft.com/office/spreadsheetml/2022/featurepropertybag" uri="{C7286773-470A-42A8-94C5-96B5CB345126}">
          <xfpb:xfComplement i="0"/>
        </ext>
      </extLst>
    </xf>
    <xf numFmtId="0" fontId="5" fillId="5" borderId="18" xfId="0" applyFont="1" applyFill="1" applyBorder="1" applyAlignment="1">
      <alignment horizontal="left" vertical="center"/>
    </xf>
    <xf numFmtId="0" fontId="5" fillId="5" borderId="10" xfId="0" applyFont="1" applyFill="1" applyBorder="1" applyAlignment="1">
      <alignment horizontal="left" vertical="center" wrapText="1"/>
    </xf>
    <xf numFmtId="0" fontId="4" fillId="5" borderId="1" xfId="0" applyFont="1" applyFill="1" applyBorder="1"/>
    <xf numFmtId="0" fontId="4" fillId="5" borderId="3" xfId="0" applyFont="1" applyFill="1" applyBorder="1"/>
    <xf numFmtId="0" fontId="5" fillId="5" borderId="11" xfId="0" applyFont="1" applyFill="1" applyBorder="1"/>
    <xf numFmtId="0" fontId="4" fillId="5" borderId="11" xfId="0" applyFont="1" applyFill="1" applyBorder="1"/>
    <xf numFmtId="0" fontId="4" fillId="5" borderId="23" xfId="0" applyFont="1" applyFill="1" applyBorder="1"/>
    <xf numFmtId="0" fontId="4" fillId="6" borderId="1" xfId="0" applyFont="1" applyFill="1" applyBorder="1">
      <extLst>
        <ext xmlns:xfpb="http://schemas.microsoft.com/office/spreadsheetml/2022/featurepropertybag" uri="{C7286773-470A-42A8-94C5-96B5CB345126}">
          <xfpb:xfComplement i="0"/>
        </ext>
      </extLst>
    </xf>
    <xf numFmtId="0" fontId="4" fillId="0" borderId="0" xfId="0" applyFont="1" applyAlignment="1">
      <alignment horizontal="left"/>
    </xf>
    <xf numFmtId="0" fontId="5" fillId="5" borderId="1" xfId="0" applyFont="1" applyFill="1" applyBorder="1" applyAlignment="1">
      <alignment horizontal="left"/>
    </xf>
    <xf numFmtId="0" fontId="5" fillId="5" borderId="11" xfId="0" applyFont="1" applyFill="1" applyBorder="1" applyAlignment="1">
      <alignment horizontal="left"/>
    </xf>
    <xf numFmtId="0" fontId="4" fillId="5" borderId="1" xfId="0" applyFont="1" applyFill="1" applyBorder="1" applyAlignment="1">
      <alignment horizontal="left"/>
      <extLst>
        <ext xmlns:xfpb="http://schemas.microsoft.com/office/spreadsheetml/2022/featurepropertybag" uri="{C7286773-470A-42A8-94C5-96B5CB345126}">
          <xfpb:xfComplement i="0"/>
        </ext>
      </extLst>
    </xf>
    <xf numFmtId="44" fontId="4" fillId="5" borderId="1" xfId="1" applyFont="1" applyFill="1" applyBorder="1" applyAlignment="1">
      <alignment horizontal="left"/>
    </xf>
    <xf numFmtId="0" fontId="4" fillId="5" borderId="11" xfId="0" applyFont="1" applyFill="1" applyBorder="1" applyAlignment="1">
      <alignment horizontal="left"/>
    </xf>
    <xf numFmtId="0" fontId="27" fillId="8" borderId="6" xfId="0" applyFont="1" applyFill="1" applyBorder="1" applyAlignment="1">
      <alignment horizontal="left" wrapText="1"/>
    </xf>
    <xf numFmtId="0" fontId="27" fillId="8" borderId="8" xfId="0" applyFont="1" applyFill="1" applyBorder="1" applyAlignment="1">
      <alignment horizontal="left" wrapText="1"/>
    </xf>
    <xf numFmtId="0" fontId="27" fillId="8" borderId="22" xfId="0" applyFont="1" applyFill="1" applyBorder="1" applyAlignment="1">
      <alignment horizontal="left" wrapText="1"/>
    </xf>
    <xf numFmtId="0" fontId="27" fillId="8" borderId="0" xfId="0" applyFont="1" applyFill="1" applyAlignment="1">
      <alignment horizontal="left" wrapText="1"/>
    </xf>
    <xf numFmtId="0" fontId="5" fillId="0" borderId="18" xfId="0" applyFont="1" applyBorder="1"/>
    <xf numFmtId="0" fontId="5" fillId="0" borderId="10" xfId="0" applyFont="1" applyBorder="1" applyAlignment="1">
      <alignment wrapText="1"/>
    </xf>
    <xf numFmtId="0" fontId="5" fillId="0" borderId="21" xfId="0" applyFont="1" applyBorder="1" applyAlignment="1">
      <alignment wrapText="1"/>
    </xf>
    <xf numFmtId="0" fontId="5" fillId="0" borderId="19" xfId="0" applyFont="1" applyBorder="1" applyAlignment="1">
      <alignment wrapText="1"/>
    </xf>
    <xf numFmtId="0" fontId="5" fillId="0" borderId="1" xfId="0" applyFont="1" applyBorder="1" applyAlignment="1">
      <alignment horizontal="left"/>
    </xf>
    <xf numFmtId="44" fontId="4" fillId="0" borderId="1" xfId="1" applyFont="1" applyFill="1" applyBorder="1" applyAlignment="1">
      <alignment horizontal="left"/>
    </xf>
    <xf numFmtId="44" fontId="4" fillId="0" borderId="3" xfId="1" applyFont="1" applyFill="1" applyBorder="1"/>
    <xf numFmtId="0" fontId="4" fillId="0" borderId="1" xfId="1" applyNumberFormat="1" applyFont="1" applyFill="1" applyBorder="1" applyAlignment="1">
      <alignment horizontal="left" vertical="center" wrapText="1"/>
    </xf>
    <xf numFmtId="0" fontId="4" fillId="0" borderId="1" xfId="1" applyNumberFormat="1" applyFont="1" applyFill="1" applyBorder="1" applyAlignment="1">
      <alignment horizontal="left" wrapText="1"/>
    </xf>
    <xf numFmtId="0" fontId="4" fillId="0" borderId="1" xfId="1" applyNumberFormat="1" applyFont="1" applyFill="1" applyBorder="1"/>
    <xf numFmtId="0" fontId="5" fillId="0" borderId="1" xfId="0" applyFont="1" applyBorder="1"/>
    <xf numFmtId="0" fontId="31" fillId="0" borderId="15" xfId="0" applyFont="1" applyBorder="1"/>
    <xf numFmtId="0" fontId="31" fillId="0" borderId="0" xfId="0" applyFont="1"/>
    <xf numFmtId="0" fontId="31" fillId="0" borderId="16" xfId="0" applyFont="1" applyBorder="1"/>
    <xf numFmtId="0" fontId="5" fillId="9" borderId="10" xfId="0" applyFont="1" applyFill="1" applyBorder="1"/>
    <xf numFmtId="0" fontId="5" fillId="9" borderId="10" xfId="0" applyFont="1" applyFill="1" applyBorder="1">
      <extLst>
        <ext xmlns:xfpb="http://schemas.microsoft.com/office/spreadsheetml/2022/featurepropertybag" uri="{C7286773-470A-42A8-94C5-96B5CB345126}">
          <xfpb:xfComplement i="0"/>
        </ext>
      </extLst>
    </xf>
    <xf numFmtId="44" fontId="4" fillId="9" borderId="3" xfId="1" applyFont="1" applyFill="1" applyBorder="1"/>
    <xf numFmtId="0" fontId="5" fillId="0" borderId="21" xfId="0" applyFont="1" applyBorder="1" applyAlignment="1">
      <alignment vertical="center" wrapText="1"/>
    </xf>
    <xf numFmtId="0" fontId="26" fillId="0" borderId="35" xfId="3" applyFont="1" applyBorder="1" applyAlignment="1">
      <alignment horizontal="center" textRotation="90"/>
    </xf>
    <xf numFmtId="0" fontId="26" fillId="0" borderId="36" xfId="3" applyFont="1" applyBorder="1" applyAlignment="1">
      <alignment horizontal="center" textRotation="90"/>
    </xf>
    <xf numFmtId="0" fontId="26" fillId="0" borderId="37" xfId="3" applyFont="1" applyBorder="1" applyAlignment="1">
      <alignment horizontal="center" textRotation="90"/>
    </xf>
    <xf numFmtId="43" fontId="23" fillId="3" borderId="38" xfId="4" applyFont="1" applyFill="1" applyBorder="1" applyAlignment="1">
      <alignment horizontal="center"/>
    </xf>
    <xf numFmtId="43" fontId="23" fillId="3" borderId="39" xfId="4" applyFont="1" applyFill="1" applyBorder="1" applyAlignment="1">
      <alignment horizontal="center"/>
    </xf>
    <xf numFmtId="43" fontId="23" fillId="3" borderId="40" xfId="4" applyFont="1" applyFill="1" applyBorder="1" applyAlignment="1">
      <alignment horizontal="center"/>
    </xf>
    <xf numFmtId="43" fontId="23" fillId="3" borderId="41" xfId="4" applyFont="1" applyFill="1" applyBorder="1" applyAlignment="1">
      <alignment horizontal="center"/>
    </xf>
    <xf numFmtId="43" fontId="23" fillId="3" borderId="42" xfId="4" applyFont="1" applyFill="1" applyBorder="1" applyAlignment="1">
      <alignment horizontal="center"/>
    </xf>
    <xf numFmtId="0" fontId="26" fillId="0" borderId="43" xfId="3" applyFont="1" applyBorder="1" applyAlignment="1">
      <alignment horizontal="center" textRotation="90"/>
    </xf>
    <xf numFmtId="43" fontId="23" fillId="3" borderId="44" xfId="4" applyFont="1" applyFill="1" applyBorder="1" applyAlignment="1">
      <alignment horizontal="center"/>
    </xf>
    <xf numFmtId="43" fontId="23" fillId="3" borderId="45" xfId="4" applyFont="1" applyFill="1" applyBorder="1" applyAlignment="1">
      <alignment horizontal="center"/>
    </xf>
    <xf numFmtId="0" fontId="26" fillId="0" borderId="43" xfId="3" applyFont="1" applyBorder="1" applyAlignment="1">
      <alignment horizontal="center" wrapText="1"/>
    </xf>
    <xf numFmtId="0" fontId="26" fillId="0" borderId="35" xfId="3" applyFont="1" applyBorder="1" applyAlignment="1">
      <alignment horizontal="center" wrapText="1"/>
    </xf>
    <xf numFmtId="0" fontId="26" fillId="0" borderId="36" xfId="3" applyFont="1" applyBorder="1" applyAlignment="1">
      <alignment horizontal="center" wrapText="1"/>
    </xf>
    <xf numFmtId="0" fontId="26" fillId="0" borderId="37" xfId="3" applyFont="1" applyBorder="1" applyAlignment="1">
      <alignment horizontal="center" wrapText="1"/>
    </xf>
    <xf numFmtId="44" fontId="23" fillId="3" borderId="38" xfId="1" applyFont="1" applyFill="1" applyBorder="1"/>
    <xf numFmtId="44" fontId="23" fillId="3" borderId="39" xfId="1" applyFont="1" applyFill="1" applyBorder="1"/>
    <xf numFmtId="43" fontId="23" fillId="3" borderId="33" xfId="4" applyFont="1" applyFill="1" applyBorder="1"/>
    <xf numFmtId="44" fontId="23" fillId="3" borderId="33" xfId="1" applyFont="1" applyFill="1" applyBorder="1"/>
    <xf numFmtId="0" fontId="26" fillId="0" borderId="46" xfId="3" applyFont="1" applyBorder="1" applyAlignment="1">
      <alignment horizontal="center" wrapText="1"/>
    </xf>
    <xf numFmtId="0" fontId="26" fillId="0" borderId="47" xfId="3" applyFont="1" applyBorder="1" applyAlignment="1">
      <alignment horizontal="center" wrapText="1"/>
    </xf>
    <xf numFmtId="0" fontId="26" fillId="0" borderId="48" xfId="3" applyFont="1" applyBorder="1" applyAlignment="1">
      <alignment horizontal="center" wrapText="1"/>
    </xf>
    <xf numFmtId="44" fontId="4" fillId="6" borderId="49" xfId="1" applyFont="1" applyFill="1" applyBorder="1"/>
    <xf numFmtId="44" fontId="4" fillId="6" borderId="50" xfId="1" applyFont="1" applyFill="1" applyBorder="1"/>
    <xf numFmtId="0" fontId="26" fillId="0" borderId="46" xfId="3" applyFont="1" applyBorder="1" applyAlignment="1">
      <alignment horizontal="center" textRotation="90"/>
    </xf>
    <xf numFmtId="0" fontId="26" fillId="0" borderId="47" xfId="3" applyFont="1" applyBorder="1" applyAlignment="1">
      <alignment horizontal="center" textRotation="90"/>
    </xf>
    <xf numFmtId="0" fontId="26" fillId="0" borderId="48" xfId="3" applyFont="1" applyBorder="1" applyAlignment="1">
      <alignment horizontal="center" textRotation="90"/>
    </xf>
    <xf numFmtId="43" fontId="23" fillId="3" borderId="49" xfId="4" applyFont="1" applyFill="1" applyBorder="1" applyAlignment="1">
      <alignment horizontal="center"/>
    </xf>
    <xf numFmtId="43" fontId="23" fillId="3" borderId="50" xfId="4" applyFont="1" applyFill="1" applyBorder="1" applyAlignment="1">
      <alignment horizontal="center"/>
    </xf>
    <xf numFmtId="43" fontId="23" fillId="3" borderId="51" xfId="4" applyFont="1" applyFill="1" applyBorder="1" applyAlignment="1">
      <alignment horizontal="center"/>
    </xf>
    <xf numFmtId="43" fontId="23" fillId="3" borderId="52" xfId="4" applyFont="1" applyFill="1" applyBorder="1" applyAlignment="1">
      <alignment horizontal="center"/>
    </xf>
    <xf numFmtId="43" fontId="23" fillId="3" borderId="53" xfId="4" applyFont="1" applyFill="1" applyBorder="1" applyAlignment="1">
      <alignment horizontal="center"/>
    </xf>
    <xf numFmtId="0" fontId="26" fillId="0" borderId="54" xfId="3" applyFont="1" applyBorder="1" applyAlignment="1">
      <alignment horizontal="center"/>
    </xf>
    <xf numFmtId="43" fontId="23" fillId="3" borderId="55" xfId="4" applyFont="1" applyFill="1" applyBorder="1" applyAlignment="1">
      <alignment horizontal="center"/>
    </xf>
    <xf numFmtId="43" fontId="23" fillId="3" borderId="56" xfId="4" applyFont="1" applyFill="1" applyBorder="1"/>
    <xf numFmtId="164" fontId="23" fillId="10" borderId="55" xfId="3" applyNumberFormat="1" applyFill="1" applyBorder="1" applyAlignment="1">
      <alignment horizontal="center"/>
    </xf>
    <xf numFmtId="164" fontId="23" fillId="10" borderId="44" xfId="3" applyNumberFormat="1" applyFill="1" applyBorder="1" applyAlignment="1">
      <alignment horizontal="center"/>
    </xf>
    <xf numFmtId="164" fontId="23" fillId="10" borderId="38" xfId="3" applyNumberFormat="1" applyFill="1" applyBorder="1" applyAlignment="1">
      <alignment horizontal="center"/>
    </xf>
    <xf numFmtId="164" fontId="23" fillId="10" borderId="1" xfId="3" applyNumberFormat="1" applyFill="1" applyBorder="1" applyAlignment="1">
      <alignment horizontal="center"/>
    </xf>
    <xf numFmtId="164" fontId="23" fillId="10" borderId="39" xfId="3" applyNumberFormat="1" applyFill="1" applyBorder="1" applyAlignment="1">
      <alignment horizontal="center"/>
    </xf>
    <xf numFmtId="164" fontId="23" fillId="10" borderId="49" xfId="3" applyNumberFormat="1" applyFill="1" applyBorder="1" applyAlignment="1">
      <alignment horizontal="center"/>
    </xf>
    <xf numFmtId="164" fontId="23" fillId="10" borderId="50" xfId="3" applyNumberFormat="1" applyFill="1" applyBorder="1" applyAlignment="1">
      <alignment horizontal="center"/>
    </xf>
    <xf numFmtId="43" fontId="23" fillId="11" borderId="44" xfId="4" applyFont="1" applyFill="1" applyBorder="1"/>
    <xf numFmtId="43" fontId="23" fillId="11" borderId="45" xfId="3" applyNumberFormat="1" applyFill="1" applyBorder="1"/>
    <xf numFmtId="43" fontId="23" fillId="11" borderId="38" xfId="4" applyFont="1" applyFill="1" applyBorder="1"/>
    <xf numFmtId="43" fontId="23" fillId="11" borderId="1" xfId="4" applyFont="1" applyFill="1" applyBorder="1"/>
    <xf numFmtId="43" fontId="23" fillId="11" borderId="39" xfId="4" applyFont="1" applyFill="1" applyBorder="1"/>
    <xf numFmtId="43" fontId="23" fillId="11" borderId="40" xfId="3" applyNumberFormat="1" applyFill="1" applyBorder="1"/>
    <xf numFmtId="43" fontId="23" fillId="11" borderId="41" xfId="3" applyNumberFormat="1" applyFill="1" applyBorder="1"/>
    <xf numFmtId="43" fontId="23" fillId="11" borderId="42" xfId="3" applyNumberFormat="1" applyFill="1" applyBorder="1"/>
    <xf numFmtId="43" fontId="23" fillId="11" borderId="49" xfId="4" applyFont="1" applyFill="1" applyBorder="1"/>
    <xf numFmtId="43" fontId="23" fillId="11" borderId="50" xfId="4" applyFont="1" applyFill="1" applyBorder="1"/>
    <xf numFmtId="43" fontId="23" fillId="11" borderId="51" xfId="3" applyNumberFormat="1" applyFill="1" applyBorder="1"/>
    <xf numFmtId="43" fontId="23" fillId="11" borderId="52" xfId="3" applyNumberFormat="1" applyFill="1" applyBorder="1"/>
    <xf numFmtId="43" fontId="23" fillId="11" borderId="53" xfId="3" applyNumberFormat="1" applyFill="1" applyBorder="1"/>
    <xf numFmtId="44" fontId="23" fillId="3" borderId="44" xfId="1" applyFont="1" applyFill="1" applyBorder="1"/>
    <xf numFmtId="0" fontId="26" fillId="12" borderId="0" xfId="3" applyFont="1" applyFill="1" applyAlignment="1">
      <alignment horizontal="center" textRotation="90"/>
    </xf>
    <xf numFmtId="43" fontId="23" fillId="12" borderId="0" xfId="4" applyFont="1" applyFill="1" applyBorder="1" applyAlignment="1">
      <alignment horizontal="center"/>
    </xf>
    <xf numFmtId="164" fontId="23" fillId="12" borderId="0" xfId="3" applyNumberFormat="1" applyFill="1" applyAlignment="1">
      <alignment horizontal="center"/>
    </xf>
    <xf numFmtId="0" fontId="4" fillId="13" borderId="1" xfId="0" applyFont="1" applyFill="1" applyBorder="1" applyAlignment="1">
      <alignment horizontal="left"/>
      <extLst>
        <ext xmlns:xfpb="http://schemas.microsoft.com/office/spreadsheetml/2022/featurepropertybag" uri="{C7286773-470A-42A8-94C5-96B5CB345126}">
          <xfpb:xfComplement i="0"/>
        </ext>
      </extLst>
    </xf>
    <xf numFmtId="0" fontId="4" fillId="13" borderId="1" xfId="1" applyNumberFormat="1" applyFont="1" applyFill="1" applyBorder="1" applyAlignment="1">
      <alignment horizontal="left"/>
    </xf>
    <xf numFmtId="0" fontId="30" fillId="0" borderId="0" xfId="0" applyFont="1" applyAlignment="1">
      <alignment horizontal="center"/>
    </xf>
    <xf numFmtId="0" fontId="6" fillId="8" borderId="6" xfId="0" applyFont="1" applyFill="1" applyBorder="1" applyAlignment="1">
      <alignment horizontal="center" vertical="center"/>
    </xf>
    <xf numFmtId="0" fontId="6" fillId="8" borderId="7" xfId="0" applyFont="1" applyFill="1" applyBorder="1" applyAlignment="1">
      <alignment horizontal="center" vertical="center"/>
    </xf>
    <xf numFmtId="0" fontId="6" fillId="8" borderId="8" xfId="0" applyFont="1" applyFill="1" applyBorder="1" applyAlignment="1">
      <alignment horizontal="center" vertical="center"/>
    </xf>
    <xf numFmtId="0" fontId="4" fillId="5" borderId="4" xfId="0" applyFont="1" applyFill="1" applyBorder="1" applyAlignment="1">
      <alignment horizontal="left"/>
    </xf>
    <xf numFmtId="0" fontId="4" fillId="5" borderId="1" xfId="0" applyFont="1" applyFill="1" applyBorder="1" applyAlignment="1">
      <alignment horizontal="left"/>
    </xf>
    <xf numFmtId="0" fontId="4" fillId="5" borderId="2" xfId="0" applyFont="1" applyFill="1" applyBorder="1" applyAlignment="1">
      <alignment horizontal="left"/>
    </xf>
    <xf numFmtId="0" fontId="4" fillId="5" borderId="5" xfId="0" applyFont="1" applyFill="1" applyBorder="1" applyAlignment="1">
      <alignment horizontal="left"/>
    </xf>
    <xf numFmtId="0" fontId="4" fillId="13" borderId="2" xfId="0" applyFont="1" applyFill="1" applyBorder="1" applyAlignment="1">
      <alignment horizontal="left"/>
    </xf>
    <xf numFmtId="0" fontId="4" fillId="13" borderId="5" xfId="0" applyFont="1" applyFill="1" applyBorder="1" applyAlignment="1">
      <alignment horizontal="left"/>
    </xf>
    <xf numFmtId="0" fontId="3" fillId="8" borderId="6" xfId="0" applyFont="1" applyFill="1" applyBorder="1" applyAlignment="1">
      <alignment horizontal="center" vertical="center"/>
    </xf>
    <xf numFmtId="0" fontId="3" fillId="8" borderId="8" xfId="0" applyFont="1" applyFill="1" applyBorder="1" applyAlignment="1">
      <alignment horizontal="center" vertical="center"/>
    </xf>
    <xf numFmtId="0" fontId="3" fillId="8" borderId="22" xfId="0" applyFont="1" applyFill="1" applyBorder="1" applyAlignment="1">
      <alignment horizontal="center" vertical="center"/>
    </xf>
    <xf numFmtId="0" fontId="5" fillId="6" borderId="34" xfId="1" applyNumberFormat="1" applyFont="1" applyFill="1" applyBorder="1" applyAlignment="1">
      <alignment horizontal="center"/>
    </xf>
    <xf numFmtId="0" fontId="5" fillId="5" borderId="0" xfId="1" applyNumberFormat="1" applyFont="1" applyFill="1" applyBorder="1" applyAlignment="1">
      <alignment horizontal="center"/>
    </xf>
    <xf numFmtId="0" fontId="5" fillId="9" borderId="34" xfId="1" applyNumberFormat="1" applyFont="1" applyFill="1" applyBorder="1" applyAlignment="1">
      <alignment horizontal="center"/>
    </xf>
    <xf numFmtId="14" fontId="4" fillId="13" borderId="4" xfId="0" applyNumberFormat="1" applyFont="1" applyFill="1" applyBorder="1" applyAlignment="1">
      <alignment horizontal="left"/>
    </xf>
    <xf numFmtId="0" fontId="4" fillId="13" borderId="4" xfId="0" applyFont="1" applyFill="1" applyBorder="1" applyAlignment="1">
      <alignment horizontal="left"/>
    </xf>
    <xf numFmtId="0" fontId="4" fillId="13" borderId="1" xfId="0" applyFont="1" applyFill="1" applyBorder="1" applyAlignment="1">
      <alignment horizontal="left"/>
    </xf>
    <xf numFmtId="14" fontId="4" fillId="13" borderId="20" xfId="0" applyNumberFormat="1" applyFont="1" applyFill="1" applyBorder="1" applyAlignment="1">
      <alignment horizontal="left"/>
    </xf>
    <xf numFmtId="0" fontId="4" fillId="13" borderId="20" xfId="0" applyFont="1" applyFill="1" applyBorder="1" applyAlignment="1">
      <alignment horizontal="left"/>
    </xf>
    <xf numFmtId="0" fontId="4" fillId="13" borderId="12" xfId="0" applyFont="1" applyFill="1" applyBorder="1" applyAlignment="1">
      <alignment horizontal="left"/>
    </xf>
    <xf numFmtId="14" fontId="4" fillId="5" borderId="4" xfId="0" applyNumberFormat="1" applyFont="1" applyFill="1" applyBorder="1" applyAlignment="1">
      <alignment horizontal="left"/>
    </xf>
    <xf numFmtId="0" fontId="0" fillId="2" borderId="14" xfId="0" applyFill="1" applyBorder="1" applyAlignment="1">
      <alignment horizontal="center" vertical="top" wrapText="1"/>
    </xf>
    <xf numFmtId="0" fontId="0" fillId="2" borderId="0" xfId="0" applyFill="1" applyAlignment="1">
      <alignment horizontal="center" vertical="top" wrapText="1"/>
    </xf>
    <xf numFmtId="0" fontId="24" fillId="0" borderId="15" xfId="3" applyFont="1" applyBorder="1" applyAlignment="1">
      <alignment horizontal="center" vertical="center" wrapText="1"/>
    </xf>
    <xf numFmtId="0" fontId="24" fillId="0" borderId="0" xfId="3" applyFont="1" applyAlignment="1">
      <alignment horizontal="center" vertical="center" wrapText="1"/>
    </xf>
    <xf numFmtId="0" fontId="24" fillId="0" borderId="16" xfId="3" applyFont="1" applyBorder="1" applyAlignment="1">
      <alignment horizontal="center" vertical="center" wrapText="1"/>
    </xf>
    <xf numFmtId="0" fontId="23" fillId="0" borderId="15" xfId="3" applyBorder="1" applyAlignment="1">
      <alignment horizontal="center" vertical="center" wrapText="1"/>
    </xf>
    <xf numFmtId="0" fontId="23" fillId="0" borderId="0" xfId="3" applyAlignment="1">
      <alignment horizontal="center" vertical="center" wrapText="1"/>
    </xf>
    <xf numFmtId="0" fontId="23" fillId="0" borderId="16" xfId="3" applyBorder="1" applyAlignment="1">
      <alignment horizontal="center" vertical="center" wrapText="1"/>
    </xf>
    <xf numFmtId="0" fontId="25" fillId="0" borderId="15" xfId="0" applyFont="1" applyBorder="1" applyAlignment="1">
      <alignment horizontal="left" vertical="center" wrapText="1"/>
    </xf>
    <xf numFmtId="0" fontId="25" fillId="0" borderId="0" xfId="0" applyFont="1" applyAlignment="1">
      <alignment horizontal="left" vertical="center" wrapText="1"/>
    </xf>
    <xf numFmtId="0" fontId="25" fillId="0" borderId="16" xfId="0" applyFont="1" applyBorder="1" applyAlignment="1">
      <alignment horizontal="left" vertical="center" wrapText="1"/>
    </xf>
  </cellXfs>
  <cellStyles count="5">
    <cellStyle name="Comma 2" xfId="4" xr:uid="{7D28F657-0E18-4426-A6A1-B09BA65850C5}"/>
    <cellStyle name="Currency" xfId="1" builtinId="4"/>
    <cellStyle name="Hyperlink" xfId="2" builtinId="8"/>
    <cellStyle name="Normal" xfId="0" builtinId="0"/>
    <cellStyle name="Normal 2" xfId="3" xr:uid="{4F8C57C3-89A8-40BC-B544-C8B2D9DA5DF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423695</xdr:colOff>
      <xdr:row>0</xdr:row>
      <xdr:rowOff>39780</xdr:rowOff>
    </xdr:to>
    <xdr:sp macro="" textlink="">
      <xdr:nvSpPr>
        <xdr:cNvPr id="2" name="Shape 3">
          <a:extLst>
            <a:ext uri="{FF2B5EF4-FFF2-40B4-BE49-F238E27FC236}">
              <a16:creationId xmlns:a16="http://schemas.microsoft.com/office/drawing/2014/main" id="{E9942982-018B-430E-8BAD-AA75B5954E2C}"/>
            </a:ext>
          </a:extLst>
        </xdr:cNvPr>
        <xdr:cNvSpPr/>
      </xdr:nvSpPr>
      <xdr:spPr>
        <a:xfrm>
          <a:off x="0" y="1026795"/>
          <a:ext cx="6519695" cy="39780"/>
        </a:xfrm>
        <a:custGeom>
          <a:avLst/>
          <a:gdLst/>
          <a:ahLst/>
          <a:cxnLst/>
          <a:rect l="0" t="0" r="0" b="0"/>
          <a:pathLst>
            <a:path w="5981065">
              <a:moveTo>
                <a:pt x="0" y="0"/>
              </a:moveTo>
              <a:lnTo>
                <a:pt x="5981065" y="0"/>
              </a:lnTo>
            </a:path>
          </a:pathLst>
        </a:custGeom>
        <a:ln w="6096">
          <a:solidFill>
            <a:srgbClr val="000000"/>
          </a:solidFill>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0</xdr:col>
      <xdr:colOff>2181225</xdr:colOff>
      <xdr:row>3</xdr:row>
      <xdr:rowOff>19050</xdr:rowOff>
    </xdr:to>
    <xdr:pic>
      <xdr:nvPicPr>
        <xdr:cNvPr id="2" name="Picture 1">
          <a:extLst>
            <a:ext uri="{FF2B5EF4-FFF2-40B4-BE49-F238E27FC236}">
              <a16:creationId xmlns:a16="http://schemas.microsoft.com/office/drawing/2014/main" id="{8F806440-6D8A-496E-BE64-66DAC369CB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76200"/>
          <a:ext cx="2114550" cy="628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23</xdr:row>
      <xdr:rowOff>0</xdr:rowOff>
    </xdr:from>
    <xdr:to>
      <xdr:col>11</xdr:col>
      <xdr:colOff>209550</xdr:colOff>
      <xdr:row>31</xdr:row>
      <xdr:rowOff>95250</xdr:rowOff>
    </xdr:to>
    <xdr:sp macro="" textlink="">
      <xdr:nvSpPr>
        <xdr:cNvPr id="3" name="TextBox 2">
          <a:extLst>
            <a:ext uri="{FF2B5EF4-FFF2-40B4-BE49-F238E27FC236}">
              <a16:creationId xmlns:a16="http://schemas.microsoft.com/office/drawing/2014/main" id="{5636A011-2AC2-4D3B-90EF-5BE360AF14DB}"/>
            </a:ext>
          </a:extLst>
        </xdr:cNvPr>
        <xdr:cNvSpPr txBox="1"/>
      </xdr:nvSpPr>
      <xdr:spPr>
        <a:xfrm>
          <a:off x="0" y="5476875"/>
          <a:ext cx="6229350" cy="1543050"/>
        </a:xfrm>
        <a:prstGeom prst="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Instructions:</a:t>
          </a:r>
        </a:p>
        <a:p>
          <a:pPr marL="228600" indent="-228600">
            <a:buFont typeface="+mj-lt"/>
            <a:buAutoNum type="arabicPeriod"/>
          </a:pPr>
          <a:r>
            <a:rPr lang="en-US" sz="1100" baseline="0"/>
            <a:t>For each day, enter an X in columns C through K according to the meals that need to be reimbursed for that day. </a:t>
          </a:r>
        </a:p>
        <a:p>
          <a:pPr marL="228600" indent="-228600">
            <a:buFont typeface="+mj-lt"/>
            <a:buAutoNum type="arabicPeriod"/>
          </a:pPr>
          <a:r>
            <a:rPr lang="en-US" sz="1100" baseline="0"/>
            <a:t>Use the Comments section to add flight departure/arrival times or any other pertinent information regarding that day's travel.</a:t>
          </a:r>
        </a:p>
        <a:p>
          <a:pPr marL="228600" indent="-228600">
            <a:buFont typeface="+mj-lt"/>
            <a:buAutoNum type="arabicPeriod"/>
          </a:pPr>
          <a:r>
            <a:rPr lang="en-US" sz="1100" b="1" baseline="0"/>
            <a:t>When foreign per diem is required, use the OCONUS Per Diem Rates tab to look up the appropriate rate. The Proxy can also input this amount on your behalf/ensure the amount is correct for that time period. </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controller.fiu.edu/wp-content/uploads/sites/24/2023/10/Unavailable-Receipt-Form.pdf" TargetMode="External"/><Relationship Id="rId1" Type="http://schemas.openxmlformats.org/officeDocument/2006/relationships/hyperlink" Target="https://controller.fiu.edu/wp-content/uploads/sites/24/2023/10/Lost-ReceiptForm.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controller.fiu.edu/wp-content/uploads/2021/01/Travel_Manual.pdf" TargetMode="External"/><Relationship Id="rId7" Type="http://schemas.openxmlformats.org/officeDocument/2006/relationships/drawing" Target="../drawings/drawing2.xml"/><Relationship Id="rId2" Type="http://schemas.openxmlformats.org/officeDocument/2006/relationships/hyperlink" Target="https://allowances.state.gov/web920/per_diem.asp" TargetMode="External"/><Relationship Id="rId1" Type="http://schemas.openxmlformats.org/officeDocument/2006/relationships/hyperlink" Target="https://www.gsa.gov/travel/plan-book/per-diem-rates" TargetMode="External"/><Relationship Id="rId6" Type="http://schemas.openxmlformats.org/officeDocument/2006/relationships/printerSettings" Target="../printerSettings/printerSettings1.bin"/><Relationship Id="rId5" Type="http://schemas.openxmlformats.org/officeDocument/2006/relationships/hyperlink" Target="https://portal.uniglobe.com/" TargetMode="External"/><Relationship Id="rId4" Type="http://schemas.openxmlformats.org/officeDocument/2006/relationships/hyperlink" Target="https://www.carrental.com/abgPartners/so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3CE55-8791-4757-8618-D7B36B2B9368}">
  <sheetPr>
    <tabColor rgb="FFFFC000"/>
  </sheetPr>
  <dimension ref="A1:B31"/>
  <sheetViews>
    <sheetView topLeftCell="A13" workbookViewId="0">
      <selection activeCell="A13" sqref="A13"/>
    </sheetView>
  </sheetViews>
  <sheetFormatPr defaultRowHeight="14.4" x14ac:dyDescent="0.3"/>
  <cols>
    <col min="1" max="1" width="86.88671875" style="9" customWidth="1"/>
  </cols>
  <sheetData>
    <row r="1" spans="1:2" ht="28.5" customHeight="1" x14ac:dyDescent="0.3">
      <c r="A1" s="211" t="s">
        <v>42</v>
      </c>
      <c r="B1" s="212"/>
    </row>
    <row r="2" spans="1:2" ht="43.2" x14ac:dyDescent="0.3">
      <c r="A2" s="12" t="s">
        <v>31</v>
      </c>
      <c r="B2" s="1" t="b">
        <v>0</v>
      </c>
    </row>
    <row r="3" spans="1:2" ht="57.6" x14ac:dyDescent="0.3">
      <c r="A3" s="12" t="s">
        <v>32</v>
      </c>
      <c r="B3" s="1" t="b">
        <v>0</v>
      </c>
    </row>
    <row r="4" spans="1:2" ht="28.8" x14ac:dyDescent="0.3">
      <c r="A4" s="12" t="s">
        <v>33</v>
      </c>
      <c r="B4" s="1" t="b">
        <v>0</v>
      </c>
    </row>
    <row r="5" spans="1:2" ht="100.8" x14ac:dyDescent="0.3">
      <c r="A5" s="13" t="s">
        <v>34</v>
      </c>
      <c r="B5" s="1" t="b">
        <v>0</v>
      </c>
    </row>
    <row r="6" spans="1:2" ht="43.2" x14ac:dyDescent="0.3">
      <c r="A6" s="13" t="s">
        <v>35</v>
      </c>
      <c r="B6" s="1" t="b">
        <v>0</v>
      </c>
    </row>
    <row r="7" spans="1:2" ht="72" x14ac:dyDescent="0.3">
      <c r="A7" s="14" t="s">
        <v>36</v>
      </c>
      <c r="B7" s="1" t="b">
        <v>0</v>
      </c>
    </row>
    <row r="8" spans="1:2" ht="28.8" x14ac:dyDescent="0.3">
      <c r="A8" s="13" t="s">
        <v>37</v>
      </c>
      <c r="B8" s="1" t="b">
        <v>0</v>
      </c>
    </row>
    <row r="9" spans="1:2" ht="72" x14ac:dyDescent="0.3">
      <c r="A9" s="13" t="s">
        <v>38</v>
      </c>
      <c r="B9" s="1" t="b">
        <v>0</v>
      </c>
    </row>
    <row r="10" spans="1:2" ht="100.8" x14ac:dyDescent="0.3">
      <c r="A10" s="13" t="s">
        <v>39</v>
      </c>
      <c r="B10" s="1" t="b">
        <v>0</v>
      </c>
    </row>
    <row r="11" spans="1:2" ht="43.2" x14ac:dyDescent="0.3">
      <c r="A11" s="15" t="s">
        <v>40</v>
      </c>
      <c r="B11" s="1" t="b">
        <v>0</v>
      </c>
    </row>
    <row r="12" spans="1:2" ht="43.2" x14ac:dyDescent="0.3">
      <c r="A12" s="16" t="s">
        <v>41</v>
      </c>
      <c r="B12" s="1" t="b">
        <v>0</v>
      </c>
    </row>
    <row r="13" spans="1:2" ht="100.8" x14ac:dyDescent="0.3">
      <c r="A13" s="17" t="s">
        <v>1215</v>
      </c>
      <c r="B13" s="1" t="b">
        <v>0</v>
      </c>
    </row>
    <row r="14" spans="1:2" x14ac:dyDescent="0.3">
      <c r="A14"/>
    </row>
    <row r="15" spans="1:2" x14ac:dyDescent="0.3">
      <c r="A15" s="11"/>
    </row>
    <row r="16" spans="1:2" x14ac:dyDescent="0.3">
      <c r="A16" s="11"/>
    </row>
    <row r="17" spans="1:1" x14ac:dyDescent="0.3">
      <c r="A17" s="11"/>
    </row>
    <row r="18" spans="1:1" x14ac:dyDescent="0.3">
      <c r="A18" s="11"/>
    </row>
    <row r="19" spans="1:1" x14ac:dyDescent="0.3">
      <c r="A19" s="11"/>
    </row>
    <row r="20" spans="1:1" x14ac:dyDescent="0.3">
      <c r="A20" s="11"/>
    </row>
    <row r="21" spans="1:1" x14ac:dyDescent="0.3">
      <c r="A21" s="11"/>
    </row>
    <row r="22" spans="1:1" x14ac:dyDescent="0.3">
      <c r="A22" s="11"/>
    </row>
    <row r="23" spans="1:1" x14ac:dyDescent="0.3">
      <c r="A23" s="11"/>
    </row>
    <row r="24" spans="1:1" x14ac:dyDescent="0.3">
      <c r="A24" s="11"/>
    </row>
    <row r="25" spans="1:1" x14ac:dyDescent="0.3">
      <c r="A25" s="11"/>
    </row>
    <row r="26" spans="1:1" x14ac:dyDescent="0.3">
      <c r="A26" s="11"/>
    </row>
    <row r="27" spans="1:1" x14ac:dyDescent="0.3">
      <c r="A27" s="11"/>
    </row>
    <row r="28" spans="1:1" x14ac:dyDescent="0.3">
      <c r="A28" s="11"/>
    </row>
    <row r="29" spans="1:1" x14ac:dyDescent="0.3">
      <c r="A29" s="11"/>
    </row>
    <row r="30" spans="1:1" x14ac:dyDescent="0.3">
      <c r="A30" s="11"/>
    </row>
    <row r="31" spans="1:1" x14ac:dyDescent="0.3">
      <c r="A31" s="10"/>
    </row>
  </sheetData>
  <mergeCells count="1">
    <mergeCell ref="A1:B1"/>
  </mergeCells>
  <hyperlinks>
    <hyperlink ref="A11" r:id="rId1" display="Did you lose a receipt and need to process a reimbursement? Attach a completed Lost Receipts Form and proof of payment. (This form cannot be used for any expenses for which an individual can obtain a duplicate receipt from the merchant). " xr:uid="{1F238F1C-08AE-4A72-918D-7AC1F64CDF68}"/>
    <hyperlink ref="A12" r:id="rId2" display="Were you unable to obtain a receipt from a merchant and need to process a reimbursement? Attach a completed Receipt Unavailable Certification Form and proof of payment. (This form cannot be used for any expenses for which an individual can obtain a duplicate receipt from the merchant)." xr:uid="{B9B6BDAD-0A3C-4F80-B919-2325BB28C9A7}"/>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3"/>
  <sheetViews>
    <sheetView tabSelected="1" workbookViewId="0">
      <selection activeCell="B7" sqref="B7:H7"/>
    </sheetView>
  </sheetViews>
  <sheetFormatPr defaultColWidth="34.5546875" defaultRowHeight="13.8" x14ac:dyDescent="0.25"/>
  <cols>
    <col min="1" max="1" width="44.44140625" style="2" bestFit="1" customWidth="1"/>
    <col min="2" max="2" width="26.5546875" style="2" customWidth="1"/>
    <col min="3" max="3" width="18.33203125" style="2" bestFit="1" customWidth="1"/>
    <col min="4" max="4" width="20" style="2" customWidth="1"/>
    <col min="5" max="5" width="17.5546875" style="2" customWidth="1"/>
    <col min="6" max="6" width="10.5546875" style="2" bestFit="1" customWidth="1"/>
    <col min="7" max="7" width="70.44140625" style="2" customWidth="1"/>
    <col min="8" max="8" width="65.33203125" style="2" customWidth="1"/>
    <col min="9" max="16384" width="34.5546875" style="2"/>
  </cols>
  <sheetData>
    <row r="1" spans="1:8" ht="17.399999999999999" x14ac:dyDescent="0.3">
      <c r="A1" s="188" t="s">
        <v>0</v>
      </c>
      <c r="B1" s="188"/>
      <c r="C1" s="188"/>
      <c r="D1" s="188"/>
      <c r="E1" s="188"/>
      <c r="F1" s="188"/>
      <c r="G1" s="188"/>
      <c r="H1" s="188"/>
    </row>
    <row r="2" spans="1:8" ht="17.399999999999999" x14ac:dyDescent="0.3">
      <c r="A2" s="188" t="s">
        <v>1</v>
      </c>
      <c r="B2" s="188"/>
      <c r="C2" s="188"/>
      <c r="D2" s="188"/>
      <c r="E2" s="188"/>
      <c r="F2" s="188"/>
      <c r="G2" s="188"/>
      <c r="H2" s="188"/>
    </row>
    <row r="3" spans="1:8" ht="17.399999999999999" x14ac:dyDescent="0.3">
      <c r="A3" s="82"/>
      <c r="B3" s="82"/>
      <c r="C3" s="82"/>
      <c r="D3" s="202" t="s">
        <v>64</v>
      </c>
      <c r="E3" s="202"/>
      <c r="F3" s="202"/>
      <c r="G3" s="202"/>
      <c r="H3" s="82"/>
    </row>
    <row r="4" spans="1:8" ht="18" thickBot="1" x14ac:dyDescent="0.35">
      <c r="A4" s="82"/>
      <c r="B4" s="82"/>
      <c r="C4" s="82"/>
      <c r="D4" s="201" t="s">
        <v>63</v>
      </c>
      <c r="E4" s="201"/>
      <c r="F4" s="201"/>
      <c r="G4" s="201"/>
      <c r="H4" s="82"/>
    </row>
    <row r="5" spans="1:8" ht="15.75" customHeight="1" thickBot="1" x14ac:dyDescent="0.3">
      <c r="A5" s="3"/>
      <c r="D5" s="203" t="s">
        <v>1224</v>
      </c>
      <c r="E5" s="203"/>
      <c r="F5" s="203"/>
      <c r="G5" s="203"/>
    </row>
    <row r="6" spans="1:8" ht="17.399999999999999" x14ac:dyDescent="0.25">
      <c r="A6" s="189" t="s">
        <v>2</v>
      </c>
      <c r="B6" s="190"/>
      <c r="C6" s="190"/>
      <c r="D6" s="190"/>
      <c r="E6" s="190"/>
      <c r="F6" s="190"/>
      <c r="G6" s="190"/>
      <c r="H6" s="191"/>
    </row>
    <row r="7" spans="1:8" x14ac:dyDescent="0.25">
      <c r="A7" s="40" t="s">
        <v>57</v>
      </c>
      <c r="B7" s="194" t="s">
        <v>1230</v>
      </c>
      <c r="C7" s="195"/>
      <c r="D7" s="195"/>
      <c r="E7" s="195"/>
      <c r="F7" s="195"/>
      <c r="G7" s="195"/>
      <c r="H7" s="195"/>
    </row>
    <row r="8" spans="1:8" x14ac:dyDescent="0.25">
      <c r="A8" s="40" t="s">
        <v>1221</v>
      </c>
      <c r="B8" s="196"/>
      <c r="C8" s="197"/>
      <c r="D8" s="197"/>
      <c r="E8" s="197"/>
      <c r="F8" s="197"/>
      <c r="G8" s="197"/>
      <c r="H8" s="197"/>
    </row>
    <row r="9" spans="1:8" x14ac:dyDescent="0.25">
      <c r="A9" s="28" t="s">
        <v>53</v>
      </c>
      <c r="B9" s="192" t="s">
        <v>1226</v>
      </c>
      <c r="C9" s="192"/>
      <c r="D9" s="192"/>
      <c r="E9" s="192"/>
      <c r="F9" s="192"/>
      <c r="G9" s="192"/>
      <c r="H9" s="193"/>
    </row>
    <row r="10" spans="1:8" x14ac:dyDescent="0.25">
      <c r="A10" s="28" t="s">
        <v>54</v>
      </c>
      <c r="B10" s="193" t="s">
        <v>1227</v>
      </c>
      <c r="C10" s="193"/>
      <c r="D10" s="193"/>
      <c r="E10" s="193"/>
      <c r="F10" s="193"/>
      <c r="G10" s="193"/>
      <c r="H10" s="193"/>
    </row>
    <row r="11" spans="1:8" x14ac:dyDescent="0.25">
      <c r="A11" s="28" t="s">
        <v>55</v>
      </c>
      <c r="B11" s="192"/>
      <c r="C11" s="192"/>
      <c r="D11" s="192"/>
      <c r="E11" s="192"/>
      <c r="F11" s="192"/>
      <c r="G11" s="192"/>
      <c r="H11" s="193"/>
    </row>
    <row r="12" spans="1:8" x14ac:dyDescent="0.25">
      <c r="A12" s="28" t="s">
        <v>61</v>
      </c>
      <c r="B12" s="204"/>
      <c r="C12" s="205"/>
      <c r="D12" s="205"/>
      <c r="E12" s="205"/>
      <c r="F12" s="205"/>
      <c r="G12" s="205"/>
      <c r="H12" s="206"/>
    </row>
    <row r="13" spans="1:8" x14ac:dyDescent="0.25">
      <c r="A13" s="28" t="s">
        <v>56</v>
      </c>
      <c r="B13" s="210" t="s">
        <v>1228</v>
      </c>
      <c r="C13" s="192"/>
      <c r="D13" s="192"/>
      <c r="E13" s="192"/>
      <c r="F13" s="192"/>
      <c r="G13" s="192"/>
      <c r="H13" s="193"/>
    </row>
    <row r="14" spans="1:8" x14ac:dyDescent="0.25">
      <c r="A14" s="28" t="s">
        <v>58</v>
      </c>
      <c r="B14" s="204"/>
      <c r="C14" s="205"/>
      <c r="D14" s="205"/>
      <c r="E14" s="205"/>
      <c r="F14" s="205"/>
      <c r="G14" s="205"/>
      <c r="H14" s="206"/>
    </row>
    <row r="15" spans="1:8" ht="14.4" thickBot="1" x14ac:dyDescent="0.3">
      <c r="A15" s="41" t="s">
        <v>59</v>
      </c>
      <c r="B15" s="207"/>
      <c r="C15" s="208"/>
      <c r="D15" s="208"/>
      <c r="E15" s="208"/>
      <c r="F15" s="208"/>
      <c r="G15" s="208"/>
      <c r="H15" s="209"/>
    </row>
    <row r="16" spans="1:8" ht="14.4" thickBot="1" x14ac:dyDescent="0.3">
      <c r="A16" s="31"/>
      <c r="B16" s="32"/>
      <c r="C16" s="32"/>
      <c r="D16" s="32"/>
      <c r="E16" s="32"/>
      <c r="F16" s="32"/>
      <c r="G16" s="32"/>
      <c r="H16" s="32"/>
    </row>
    <row r="17" spans="1:8" s="99" customFormat="1" ht="17.399999999999999" x14ac:dyDescent="0.25">
      <c r="A17" s="198" t="s">
        <v>4</v>
      </c>
      <c r="B17" s="199"/>
      <c r="C17" s="199"/>
      <c r="D17" s="199"/>
      <c r="E17" s="199"/>
      <c r="F17" s="199"/>
      <c r="G17" s="199"/>
      <c r="H17" s="200"/>
    </row>
    <row r="18" spans="1:8" s="99" customFormat="1" x14ac:dyDescent="0.25">
      <c r="A18" s="28" t="s">
        <v>5</v>
      </c>
      <c r="B18" s="100" t="s">
        <v>7</v>
      </c>
      <c r="C18" s="100" t="s">
        <v>8</v>
      </c>
      <c r="D18" s="100" t="s">
        <v>6</v>
      </c>
      <c r="E18" s="113" t="s">
        <v>1207</v>
      </c>
      <c r="F18" s="113"/>
      <c r="G18" s="113" t="s">
        <v>62</v>
      </c>
      <c r="H18" s="101" t="s">
        <v>12</v>
      </c>
    </row>
    <row r="19" spans="1:8" s="99" customFormat="1" x14ac:dyDescent="0.25">
      <c r="A19" s="123" t="s">
        <v>9</v>
      </c>
      <c r="B19" s="102" t="b">
        <v>0</v>
      </c>
      <c r="C19" s="102" t="b">
        <v>0</v>
      </c>
      <c r="D19" s="103"/>
      <c r="E19" s="6">
        <f>D19</f>
        <v>0</v>
      </c>
      <c r="F19" s="114"/>
      <c r="G19" s="44"/>
      <c r="H19" s="104"/>
    </row>
    <row r="20" spans="1:8" s="99" customFormat="1" x14ac:dyDescent="0.25">
      <c r="A20" s="123" t="s">
        <v>16</v>
      </c>
      <c r="B20" s="102" t="b">
        <v>0</v>
      </c>
      <c r="C20" s="102" t="b">
        <v>0</v>
      </c>
      <c r="D20" s="103"/>
      <c r="E20" s="6">
        <f>D20</f>
        <v>0</v>
      </c>
      <c r="F20" s="114"/>
      <c r="G20" s="116" t="s">
        <v>1212</v>
      </c>
      <c r="H20" s="104"/>
    </row>
    <row r="21" spans="1:8" s="99" customFormat="1" ht="27.6" x14ac:dyDescent="0.25">
      <c r="A21" s="124" t="s">
        <v>1214</v>
      </c>
      <c r="B21" s="102" t="b">
        <v>0</v>
      </c>
      <c r="C21" s="102" t="b">
        <v>0</v>
      </c>
      <c r="D21" s="103"/>
      <c r="E21" s="6">
        <f>D21*F21</f>
        <v>0</v>
      </c>
      <c r="F21" s="118">
        <f>B15-B14</f>
        <v>0</v>
      </c>
      <c r="G21" s="117" t="s">
        <v>1211</v>
      </c>
      <c r="H21" s="104"/>
    </row>
    <row r="22" spans="1:8" s="99" customFormat="1" x14ac:dyDescent="0.25">
      <c r="A22" s="109" t="s">
        <v>17</v>
      </c>
      <c r="B22" s="186" t="b">
        <v>0</v>
      </c>
      <c r="C22" s="102" t="b">
        <v>0</v>
      </c>
      <c r="D22" s="103"/>
      <c r="E22" s="6">
        <f>D22*F22</f>
        <v>0</v>
      </c>
      <c r="F22" s="44">
        <v>0.44500000000000001</v>
      </c>
      <c r="G22" s="44" t="s">
        <v>1213</v>
      </c>
      <c r="H22" s="104"/>
    </row>
    <row r="23" spans="1:8" s="99" customFormat="1" x14ac:dyDescent="0.25">
      <c r="A23" s="28" t="s">
        <v>18</v>
      </c>
      <c r="B23" s="186" t="b">
        <v>0</v>
      </c>
      <c r="C23" s="102" t="b">
        <v>0</v>
      </c>
      <c r="D23" s="103">
        <v>0</v>
      </c>
      <c r="E23" s="6">
        <f t="shared" ref="E23:E28" si="0">D23</f>
        <v>0</v>
      </c>
      <c r="F23" s="114"/>
      <c r="G23" s="187" t="s">
        <v>1229</v>
      </c>
      <c r="H23" s="104"/>
    </row>
    <row r="24" spans="1:8" s="99" customFormat="1" x14ac:dyDescent="0.25">
      <c r="A24" s="28" t="s">
        <v>19</v>
      </c>
      <c r="B24" s="186" t="b">
        <v>0</v>
      </c>
      <c r="C24" s="102" t="b">
        <v>0</v>
      </c>
      <c r="D24" s="103">
        <v>0</v>
      </c>
      <c r="E24" s="6">
        <f t="shared" si="0"/>
        <v>0</v>
      </c>
      <c r="F24" s="114"/>
      <c r="G24" s="44"/>
      <c r="H24" s="104"/>
    </row>
    <row r="25" spans="1:8" s="99" customFormat="1" x14ac:dyDescent="0.25">
      <c r="A25" s="28" t="s">
        <v>20</v>
      </c>
      <c r="B25" s="102" t="b">
        <v>0</v>
      </c>
      <c r="C25" s="102" t="b">
        <v>0</v>
      </c>
      <c r="D25" s="103">
        <v>0</v>
      </c>
      <c r="E25" s="6">
        <f t="shared" si="0"/>
        <v>0</v>
      </c>
      <c r="F25" s="114"/>
      <c r="G25" s="44"/>
      <c r="H25" s="104"/>
    </row>
    <row r="26" spans="1:8" s="99" customFormat="1" x14ac:dyDescent="0.25">
      <c r="A26" s="28" t="s">
        <v>21</v>
      </c>
      <c r="B26" s="102" t="b">
        <v>0</v>
      </c>
      <c r="C26" s="102" t="b">
        <v>0</v>
      </c>
      <c r="D26" s="103">
        <v>0</v>
      </c>
      <c r="E26" s="6">
        <f t="shared" si="0"/>
        <v>0</v>
      </c>
      <c r="F26" s="114"/>
      <c r="G26" s="44"/>
      <c r="H26" s="104"/>
    </row>
    <row r="27" spans="1:8" s="99" customFormat="1" x14ac:dyDescent="0.25">
      <c r="A27" s="110" t="s">
        <v>22</v>
      </c>
      <c r="B27" s="102" t="b">
        <v>0</v>
      </c>
      <c r="C27" s="102" t="b">
        <v>0</v>
      </c>
      <c r="D27" s="103">
        <v>0</v>
      </c>
      <c r="E27" s="6">
        <f t="shared" si="0"/>
        <v>0</v>
      </c>
      <c r="F27" s="114"/>
      <c r="G27" s="44"/>
      <c r="H27" s="104"/>
    </row>
    <row r="28" spans="1:8" s="99" customFormat="1" ht="27.6" x14ac:dyDescent="0.25">
      <c r="A28" s="110" t="s">
        <v>1220</v>
      </c>
      <c r="B28" s="186" t="b">
        <v>0</v>
      </c>
      <c r="C28" s="102" t="b">
        <v>0</v>
      </c>
      <c r="D28" s="103">
        <v>0</v>
      </c>
      <c r="E28" s="6">
        <f t="shared" si="0"/>
        <v>0</v>
      </c>
      <c r="F28" s="114"/>
      <c r="G28" s="44"/>
      <c r="H28" s="104"/>
    </row>
    <row r="29" spans="1:8" s="99" customFormat="1" x14ac:dyDescent="0.25">
      <c r="A29" s="110" t="s">
        <v>1223</v>
      </c>
      <c r="B29" s="102" t="b">
        <v>0</v>
      </c>
      <c r="C29" s="102" t="b">
        <v>0</v>
      </c>
      <c r="D29" s="103">
        <f>'CONUS Per Diem Reimbursement '!W23</f>
        <v>0</v>
      </c>
      <c r="E29" s="6">
        <f>'CONUS Per Diem Reimbursement '!W23</f>
        <v>0</v>
      </c>
      <c r="F29" s="114"/>
      <c r="G29" s="44"/>
      <c r="H29" s="104"/>
    </row>
    <row r="30" spans="1:8" s="99" customFormat="1" x14ac:dyDescent="0.25">
      <c r="A30" s="110" t="s">
        <v>1222</v>
      </c>
      <c r="B30" s="102" t="b">
        <v>0</v>
      </c>
      <c r="C30" s="102" t="b">
        <v>0</v>
      </c>
      <c r="D30" s="103">
        <f>'CONUS Per Diem Reimbursement '!V23</f>
        <v>0</v>
      </c>
      <c r="E30" s="6">
        <f>'CONUS Per Diem Reimbursement '!V23</f>
        <v>0</v>
      </c>
      <c r="F30" s="114"/>
      <c r="G30" s="44"/>
      <c r="H30" s="104"/>
    </row>
    <row r="31" spans="1:8" s="99" customFormat="1" ht="22.5" customHeight="1" x14ac:dyDescent="0.25">
      <c r="A31" s="110" t="s">
        <v>10</v>
      </c>
      <c r="B31" s="102" t="b">
        <v>0</v>
      </c>
      <c r="C31" s="102" t="b">
        <v>0</v>
      </c>
      <c r="D31" s="103">
        <v>0</v>
      </c>
      <c r="E31" s="6">
        <f>D31</f>
        <v>0</v>
      </c>
      <c r="F31" s="114"/>
      <c r="G31" s="44"/>
      <c r="H31" s="104"/>
    </row>
    <row r="32" spans="1:8" ht="27.6" x14ac:dyDescent="0.25">
      <c r="A32" s="126" t="s">
        <v>1225</v>
      </c>
      <c r="B32" s="93"/>
      <c r="C32" s="94"/>
      <c r="D32" s="125"/>
      <c r="E32" s="6">
        <f>D32</f>
        <v>0</v>
      </c>
      <c r="F32" s="115"/>
      <c r="G32" s="117" t="s">
        <v>1210</v>
      </c>
      <c r="H32" s="97"/>
    </row>
    <row r="33" spans="1:8" ht="17.399999999999999" x14ac:dyDescent="0.3">
      <c r="A33" s="111" t="s">
        <v>27</v>
      </c>
      <c r="B33" s="48"/>
      <c r="C33" s="33"/>
      <c r="D33" s="34"/>
      <c r="E33" s="34"/>
      <c r="F33" s="34"/>
      <c r="G33" s="44"/>
      <c r="H33" s="45"/>
    </row>
    <row r="34" spans="1:8" ht="17.399999999999999" x14ac:dyDescent="0.3">
      <c r="A34" s="110" t="s">
        <v>30</v>
      </c>
      <c r="B34" s="49"/>
      <c r="C34" s="8"/>
      <c r="D34" s="7"/>
      <c r="E34" s="7"/>
      <c r="F34" s="7"/>
      <c r="G34" s="44"/>
      <c r="H34" s="43"/>
    </row>
    <row r="35" spans="1:8" ht="17.399999999999999" x14ac:dyDescent="0.3">
      <c r="A35" s="110" t="s">
        <v>28</v>
      </c>
      <c r="B35" s="49"/>
      <c r="C35" s="8"/>
      <c r="D35" s="7"/>
      <c r="E35" s="7"/>
      <c r="F35" s="7"/>
      <c r="G35" s="44"/>
      <c r="H35" s="43"/>
    </row>
    <row r="36" spans="1:8" ht="18" thickBot="1" x14ac:dyDescent="0.35">
      <c r="A36" s="112" t="s">
        <v>1209</v>
      </c>
      <c r="B36" s="49"/>
      <c r="C36" s="29"/>
      <c r="D36" s="46" t="s">
        <v>1208</v>
      </c>
      <c r="E36" s="46">
        <f>SUM(E19:E32)</f>
        <v>0</v>
      </c>
      <c r="F36" s="30"/>
      <c r="G36" s="30"/>
      <c r="H36" s="47"/>
    </row>
    <row r="37" spans="1:8" ht="18" thickBot="1" x14ac:dyDescent="0.35">
      <c r="A37" s="35"/>
      <c r="B37" s="36"/>
      <c r="C37" s="37"/>
      <c r="D37" s="38"/>
      <c r="E37" s="38"/>
      <c r="F37" s="38"/>
      <c r="G37" s="38"/>
      <c r="H37" s="32"/>
    </row>
    <row r="38" spans="1:8" ht="17.399999999999999" x14ac:dyDescent="0.25">
      <c r="A38" s="198" t="s">
        <v>11</v>
      </c>
      <c r="B38" s="199"/>
      <c r="C38" s="199"/>
      <c r="D38" s="199"/>
      <c r="E38" s="199"/>
      <c r="F38" s="199"/>
      <c r="G38" s="199"/>
      <c r="H38" s="200"/>
    </row>
    <row r="39" spans="1:8" x14ac:dyDescent="0.25">
      <c r="A39" s="87" t="s">
        <v>5</v>
      </c>
      <c r="B39" s="88" t="s">
        <v>7</v>
      </c>
      <c r="C39" s="88" t="s">
        <v>8</v>
      </c>
      <c r="D39" s="88" t="s">
        <v>6</v>
      </c>
      <c r="E39" s="119"/>
      <c r="F39" s="88" t="s">
        <v>13</v>
      </c>
      <c r="G39" s="113" t="s">
        <v>62</v>
      </c>
      <c r="H39" s="95" t="s">
        <v>12</v>
      </c>
    </row>
    <row r="40" spans="1:8" x14ac:dyDescent="0.25">
      <c r="A40" s="87" t="s">
        <v>9</v>
      </c>
      <c r="B40" s="89" t="b">
        <v>0</v>
      </c>
      <c r="C40" s="89" t="b">
        <v>0</v>
      </c>
      <c r="D40" s="39"/>
      <c r="E40" s="6"/>
      <c r="F40" s="89" t="b">
        <v>0</v>
      </c>
      <c r="G40" s="4" t="s">
        <v>1217</v>
      </c>
      <c r="H40" s="96"/>
    </row>
    <row r="41" spans="1:8" x14ac:dyDescent="0.25">
      <c r="A41" s="87" t="s">
        <v>16</v>
      </c>
      <c r="B41" s="89" t="b">
        <v>0</v>
      </c>
      <c r="C41" s="89" t="b">
        <v>0</v>
      </c>
      <c r="D41" s="39"/>
      <c r="E41" s="6"/>
      <c r="F41" s="89" t="b">
        <v>0</v>
      </c>
      <c r="G41" s="4" t="s">
        <v>1217</v>
      </c>
      <c r="H41" s="96"/>
    </row>
    <row r="42" spans="1:8" x14ac:dyDescent="0.25">
      <c r="A42" s="90" t="s">
        <v>1214</v>
      </c>
      <c r="B42" s="89" t="b">
        <v>0</v>
      </c>
      <c r="C42" s="89" t="b">
        <v>0</v>
      </c>
      <c r="D42" s="39"/>
      <c r="E42" s="6"/>
      <c r="F42" s="89" t="b">
        <v>0</v>
      </c>
      <c r="G42" s="4" t="s">
        <v>1217</v>
      </c>
      <c r="H42" s="96"/>
    </row>
    <row r="43" spans="1:8" x14ac:dyDescent="0.25">
      <c r="A43" s="91" t="s">
        <v>17</v>
      </c>
      <c r="B43" s="89" t="b">
        <v>0</v>
      </c>
      <c r="C43" s="89" t="b">
        <v>0</v>
      </c>
      <c r="D43" s="39"/>
      <c r="E43" s="6"/>
      <c r="F43" s="89" t="b">
        <v>0</v>
      </c>
      <c r="G43" s="4"/>
      <c r="H43" s="96"/>
    </row>
    <row r="44" spans="1:8" x14ac:dyDescent="0.25">
      <c r="A44" s="87" t="s">
        <v>18</v>
      </c>
      <c r="B44" s="89" t="b">
        <v>0</v>
      </c>
      <c r="C44" s="89" t="b">
        <v>0</v>
      </c>
      <c r="D44" s="39"/>
      <c r="E44" s="6"/>
      <c r="F44" s="89" t="b">
        <v>0</v>
      </c>
      <c r="G44" s="4" t="s">
        <v>1217</v>
      </c>
      <c r="H44" s="96"/>
    </row>
    <row r="45" spans="1:8" x14ac:dyDescent="0.25">
      <c r="A45" s="87" t="s">
        <v>19</v>
      </c>
      <c r="B45" s="89" t="b">
        <v>0</v>
      </c>
      <c r="C45" s="89" t="b">
        <v>0</v>
      </c>
      <c r="D45" s="39"/>
      <c r="E45" s="6"/>
      <c r="F45" s="89" t="b">
        <v>0</v>
      </c>
      <c r="G45" s="4" t="s">
        <v>1217</v>
      </c>
      <c r="H45" s="96"/>
    </row>
    <row r="46" spans="1:8" x14ac:dyDescent="0.25">
      <c r="A46" s="87" t="s">
        <v>20</v>
      </c>
      <c r="B46" s="89" t="b">
        <v>0</v>
      </c>
      <c r="C46" s="89" t="b">
        <v>0</v>
      </c>
      <c r="D46" s="39"/>
      <c r="E46" s="6"/>
      <c r="F46" s="89" t="b">
        <v>0</v>
      </c>
      <c r="G46" s="4" t="s">
        <v>1217</v>
      </c>
      <c r="H46" s="96"/>
    </row>
    <row r="47" spans="1:8" x14ac:dyDescent="0.25">
      <c r="A47" s="87" t="s">
        <v>21</v>
      </c>
      <c r="B47" s="89" t="b">
        <v>0</v>
      </c>
      <c r="C47" s="89" t="b">
        <v>0</v>
      </c>
      <c r="D47" s="39"/>
      <c r="E47" s="6"/>
      <c r="F47" s="89" t="b">
        <v>0</v>
      </c>
      <c r="G47" s="4" t="s">
        <v>1217</v>
      </c>
      <c r="H47" s="96"/>
    </row>
    <row r="48" spans="1:8" x14ac:dyDescent="0.25">
      <c r="A48" s="92" t="s">
        <v>22</v>
      </c>
      <c r="B48" s="89" t="b">
        <v>0</v>
      </c>
      <c r="C48" s="89" t="b">
        <v>0</v>
      </c>
      <c r="D48" s="39"/>
      <c r="E48" s="6"/>
      <c r="F48" s="89" t="b">
        <v>0</v>
      </c>
      <c r="G48" s="4" t="s">
        <v>1217</v>
      </c>
      <c r="H48" s="96"/>
    </row>
    <row r="49" spans="1:8" ht="27.6" x14ac:dyDescent="0.25">
      <c r="A49" s="92" t="s">
        <v>1220</v>
      </c>
      <c r="B49" s="89" t="b">
        <v>0</v>
      </c>
      <c r="C49" s="89" t="b">
        <v>0</v>
      </c>
      <c r="D49" s="39"/>
      <c r="E49" s="6"/>
      <c r="F49" s="89" t="b">
        <v>0</v>
      </c>
      <c r="G49" s="4" t="s">
        <v>1217</v>
      </c>
      <c r="H49" s="96"/>
    </row>
    <row r="50" spans="1:8" x14ac:dyDescent="0.25">
      <c r="A50" s="92" t="s">
        <v>10</v>
      </c>
      <c r="B50" s="89" t="b">
        <v>0</v>
      </c>
      <c r="C50" s="89" t="b">
        <v>0</v>
      </c>
      <c r="D50" s="39"/>
      <c r="E50" s="6"/>
      <c r="F50" s="89" t="b">
        <v>0</v>
      </c>
      <c r="G50" s="4" t="s">
        <v>1217</v>
      </c>
      <c r="H50" s="96"/>
    </row>
    <row r="51" spans="1:8" x14ac:dyDescent="0.25">
      <c r="A51" s="110" t="s">
        <v>1223</v>
      </c>
      <c r="B51" s="89" t="b">
        <v>0</v>
      </c>
      <c r="C51" s="89" t="b">
        <v>0</v>
      </c>
      <c r="D51" s="6">
        <f>'CONUS Per Diem Reimbursement '!W23</f>
        <v>0</v>
      </c>
      <c r="E51" s="4"/>
      <c r="F51" s="89" t="b">
        <v>0</v>
      </c>
      <c r="G51" s="4"/>
      <c r="H51" s="96"/>
    </row>
    <row r="52" spans="1:8" x14ac:dyDescent="0.25">
      <c r="A52" s="110" t="s">
        <v>1222</v>
      </c>
      <c r="B52" s="98" t="b">
        <v>0</v>
      </c>
      <c r="C52" s="5" t="b">
        <v>0</v>
      </c>
      <c r="D52" s="6">
        <f>'CONUS Per Diem Reimbursement '!V23</f>
        <v>0</v>
      </c>
      <c r="E52" s="4"/>
      <c r="F52" s="5" t="b">
        <v>0</v>
      </c>
      <c r="G52" s="4"/>
      <c r="H52" s="43"/>
    </row>
    <row r="53" spans="1:8" ht="17.399999999999999" x14ac:dyDescent="0.3">
      <c r="A53" s="85" t="s">
        <v>29</v>
      </c>
      <c r="B53" s="42"/>
      <c r="C53" s="6"/>
      <c r="D53" s="7"/>
      <c r="E53" s="7"/>
      <c r="F53" s="4"/>
      <c r="G53" s="4"/>
      <c r="H53" s="43"/>
    </row>
    <row r="54" spans="1:8" ht="17.399999999999999" x14ac:dyDescent="0.3">
      <c r="A54" s="84" t="s">
        <v>30</v>
      </c>
      <c r="B54" s="48"/>
      <c r="C54" s="7"/>
      <c r="D54" s="7"/>
      <c r="E54" s="7"/>
      <c r="F54" s="7"/>
      <c r="G54" s="7"/>
      <c r="H54" s="50"/>
    </row>
    <row r="55" spans="1:8" ht="17.399999999999999" x14ac:dyDescent="0.3">
      <c r="A55" s="84" t="s">
        <v>28</v>
      </c>
      <c r="B55" s="49"/>
      <c r="C55" s="7"/>
      <c r="D55" s="7"/>
      <c r="E55" s="7"/>
      <c r="F55" s="7"/>
      <c r="G55" s="7"/>
      <c r="H55" s="50"/>
    </row>
    <row r="56" spans="1:8" ht="18" thickBot="1" x14ac:dyDescent="0.35">
      <c r="A56" s="86" t="s">
        <v>1209</v>
      </c>
      <c r="B56" s="51"/>
      <c r="C56" s="30"/>
      <c r="D56" s="46">
        <f>SUM(D40:D55)</f>
        <v>0</v>
      </c>
      <c r="E56" s="46">
        <f>SUM(E39:E55)</f>
        <v>0</v>
      </c>
      <c r="F56" s="30"/>
      <c r="G56" s="30"/>
      <c r="H56" s="52"/>
    </row>
    <row r="58" spans="1:8" x14ac:dyDescent="0.25">
      <c r="A58" s="3" t="s">
        <v>1218</v>
      </c>
    </row>
    <row r="59" spans="1:8" x14ac:dyDescent="0.25">
      <c r="A59" s="2" t="s">
        <v>24</v>
      </c>
      <c r="B59" s="53" t="s">
        <v>23</v>
      </c>
    </row>
    <row r="60" spans="1:8" x14ac:dyDescent="0.25">
      <c r="A60" s="2" t="s">
        <v>25</v>
      </c>
      <c r="B60" s="53" t="s">
        <v>26</v>
      </c>
    </row>
    <row r="61" spans="1:8" ht="14.4" x14ac:dyDescent="0.3">
      <c r="A61" s="2" t="s">
        <v>1202</v>
      </c>
      <c r="B61" s="83" t="s">
        <v>1203</v>
      </c>
    </row>
    <row r="62" spans="1:8" ht="14.4" x14ac:dyDescent="0.3">
      <c r="A62" s="2" t="s">
        <v>1219</v>
      </c>
      <c r="B62" s="83" t="s">
        <v>1204</v>
      </c>
    </row>
    <row r="63" spans="1:8" ht="14.4" x14ac:dyDescent="0.3">
      <c r="A63" s="2" t="s">
        <v>1205</v>
      </c>
      <c r="B63" s="83" t="s">
        <v>1206</v>
      </c>
    </row>
  </sheetData>
  <mergeCells count="17">
    <mergeCell ref="A17:H17"/>
    <mergeCell ref="D4:G4"/>
    <mergeCell ref="D3:G3"/>
    <mergeCell ref="D5:G5"/>
    <mergeCell ref="A38:H38"/>
    <mergeCell ref="B12:H12"/>
    <mergeCell ref="B14:H14"/>
    <mergeCell ref="B15:H15"/>
    <mergeCell ref="B13:H13"/>
    <mergeCell ref="B11:H11"/>
    <mergeCell ref="A1:H1"/>
    <mergeCell ref="A2:H2"/>
    <mergeCell ref="A6:H6"/>
    <mergeCell ref="B9:H9"/>
    <mergeCell ref="B10:H10"/>
    <mergeCell ref="B7:H7"/>
    <mergeCell ref="B8:H8"/>
  </mergeCells>
  <dataValidations count="1">
    <dataValidation type="list" allowBlank="1" showInputMessage="1" showErrorMessage="1" sqref="B10:H10" xr:uid="{F3D55D61-1F88-4DEC-B063-05CDF426B6F0}">
      <formula1>"Conference,Field Work,Interview,Meeting,Other,Reserch,Seminar,Summit,Symposium,Workshop,Training"</formula1>
    </dataValidation>
  </dataValidations>
  <hyperlinks>
    <hyperlink ref="B59" r:id="rId1" xr:uid="{CBBE34A2-B623-4B43-BAE6-3FE02249C5AD}"/>
    <hyperlink ref="B60" r:id="rId2" xr:uid="{924E87BB-BE5D-4F47-BF80-2BB6FD59297F}"/>
    <hyperlink ref="B61" r:id="rId3" xr:uid="{FD8E402B-59E0-455D-AC9A-BC3B74721001}"/>
    <hyperlink ref="B62" r:id="rId4" xr:uid="{8E73AB78-D8A8-4E9A-A115-B21815CC74CA}"/>
    <hyperlink ref="B63" r:id="rId5" xr:uid="{0CC3C3DA-DA19-43F0-AE05-9DE115748718}"/>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7E9D-F1EF-40A0-8C39-E501DABA9772}">
  <sheetPr>
    <tabColor rgb="FFFFC000"/>
  </sheetPr>
  <dimension ref="A1:AD23"/>
  <sheetViews>
    <sheetView workbookViewId="0">
      <selection activeCell="O13" sqref="O13"/>
    </sheetView>
  </sheetViews>
  <sheetFormatPr defaultColWidth="9.109375" defaultRowHeight="13.8" x14ac:dyDescent="0.25"/>
  <cols>
    <col min="1" max="1" width="15.33203125" style="18" customWidth="1"/>
    <col min="2" max="2" width="2.6640625" style="18" customWidth="1"/>
    <col min="3" max="3" width="9.33203125" style="18" customWidth="1"/>
    <col min="4" max="4" width="2.6640625" style="18" customWidth="1"/>
    <col min="5" max="7" width="9.33203125" style="18" customWidth="1"/>
    <col min="8" max="8" width="2.88671875" style="18" customWidth="1"/>
    <col min="9" max="11" width="9.33203125" style="18" customWidth="1"/>
    <col min="12" max="12" width="2.44140625" style="18" customWidth="1"/>
    <col min="13" max="13" width="10" style="18" customWidth="1"/>
    <col min="14" max="14" width="2.5546875" style="18" customWidth="1"/>
    <col min="15" max="15" width="10.44140625" style="18" customWidth="1"/>
    <col min="16" max="16" width="8.109375" style="18" bestFit="1" customWidth="1"/>
    <col min="17" max="17" width="7.88671875" style="18" bestFit="1" customWidth="1"/>
    <col min="18" max="18" width="2.44140625" style="18" customWidth="1"/>
    <col min="19" max="19" width="10.44140625" style="18" customWidth="1"/>
    <col min="20" max="21" width="9.109375" style="18" bestFit="1" customWidth="1"/>
    <col min="22" max="22" width="15.88671875" style="18" customWidth="1"/>
    <col min="23" max="23" width="17.5546875" style="18" customWidth="1"/>
    <col min="24" max="24" width="16.33203125" style="18" bestFit="1" customWidth="1"/>
    <col min="25" max="25" width="20.109375" style="18" customWidth="1"/>
    <col min="26" max="16384" width="9.109375" style="18"/>
  </cols>
  <sheetData>
    <row r="1" spans="1:30" x14ac:dyDescent="0.25">
      <c r="A1" s="19"/>
      <c r="Y1" s="20"/>
    </row>
    <row r="2" spans="1:30" x14ac:dyDescent="0.25">
      <c r="A2" s="213" t="s">
        <v>43</v>
      </c>
      <c r="B2" s="214"/>
      <c r="C2" s="214"/>
      <c r="D2" s="214"/>
      <c r="E2" s="214"/>
      <c r="F2" s="214"/>
      <c r="G2" s="214"/>
      <c r="H2" s="214"/>
      <c r="I2" s="214"/>
      <c r="J2" s="214"/>
      <c r="K2" s="214"/>
      <c r="L2" s="214"/>
      <c r="M2" s="214"/>
      <c r="N2" s="214"/>
      <c r="O2" s="214"/>
      <c r="P2" s="214"/>
      <c r="Q2" s="214"/>
      <c r="R2" s="214"/>
      <c r="S2" s="214"/>
      <c r="T2" s="214"/>
      <c r="U2" s="214"/>
      <c r="V2" s="214"/>
      <c r="W2" s="214"/>
      <c r="X2" s="214"/>
      <c r="Y2" s="215"/>
    </row>
    <row r="3" spans="1:30" x14ac:dyDescent="0.25">
      <c r="A3" s="216" t="s">
        <v>44</v>
      </c>
      <c r="B3" s="217"/>
      <c r="C3" s="217"/>
      <c r="D3" s="217"/>
      <c r="E3" s="217"/>
      <c r="F3" s="217"/>
      <c r="G3" s="217"/>
      <c r="H3" s="217"/>
      <c r="I3" s="217"/>
      <c r="J3" s="217"/>
      <c r="K3" s="217"/>
      <c r="L3" s="217"/>
      <c r="M3" s="217"/>
      <c r="N3" s="217"/>
      <c r="O3" s="217"/>
      <c r="P3" s="217"/>
      <c r="Q3" s="217"/>
      <c r="R3" s="217"/>
      <c r="S3" s="217"/>
      <c r="T3" s="217"/>
      <c r="U3" s="217"/>
      <c r="V3" s="217"/>
      <c r="W3" s="217"/>
      <c r="X3" s="217"/>
      <c r="Y3" s="218"/>
    </row>
    <row r="4" spans="1:30" x14ac:dyDescent="0.25">
      <c r="A4" s="216" t="s">
        <v>45</v>
      </c>
      <c r="B4" s="217"/>
      <c r="C4" s="217"/>
      <c r="D4" s="217"/>
      <c r="E4" s="217"/>
      <c r="F4" s="217"/>
      <c r="G4" s="217"/>
      <c r="H4" s="217"/>
      <c r="I4" s="217"/>
      <c r="J4" s="217"/>
      <c r="K4" s="217"/>
      <c r="L4" s="217"/>
      <c r="M4" s="217"/>
      <c r="N4" s="217"/>
      <c r="O4" s="217"/>
      <c r="P4" s="217"/>
      <c r="Q4" s="217"/>
      <c r="R4" s="217"/>
      <c r="S4" s="217"/>
      <c r="T4" s="217"/>
      <c r="U4" s="217"/>
      <c r="V4" s="217"/>
      <c r="W4" s="217"/>
      <c r="X4" s="217"/>
      <c r="Y4" s="218"/>
    </row>
    <row r="5" spans="1:30" x14ac:dyDescent="0.25">
      <c r="A5" s="219" t="s">
        <v>1216</v>
      </c>
      <c r="B5" s="220"/>
      <c r="C5" s="220"/>
      <c r="D5" s="220"/>
      <c r="E5" s="220"/>
      <c r="F5" s="220"/>
      <c r="G5" s="220"/>
      <c r="H5" s="220"/>
      <c r="I5" s="220"/>
      <c r="J5" s="220"/>
      <c r="K5" s="220"/>
      <c r="L5" s="220"/>
      <c r="M5" s="220"/>
      <c r="N5" s="220"/>
      <c r="O5" s="220"/>
      <c r="P5" s="220"/>
      <c r="Q5" s="220"/>
      <c r="R5" s="220"/>
      <c r="S5" s="220"/>
      <c r="T5" s="220"/>
      <c r="U5" s="220"/>
      <c r="V5" s="220"/>
      <c r="W5" s="220"/>
      <c r="X5" s="220"/>
      <c r="Y5" s="221"/>
      <c r="Z5" s="21"/>
      <c r="AA5" s="21"/>
      <c r="AB5" s="21"/>
      <c r="AC5" s="21"/>
      <c r="AD5" s="21"/>
    </row>
    <row r="6" spans="1:30" ht="15" customHeight="1" x14ac:dyDescent="0.4">
      <c r="A6" s="120"/>
      <c r="B6" s="121"/>
      <c r="C6" s="121"/>
      <c r="D6" s="121"/>
      <c r="E6" s="121"/>
      <c r="F6" s="121"/>
      <c r="G6" s="121"/>
      <c r="H6" s="121"/>
      <c r="I6" s="121"/>
      <c r="J6" s="121"/>
      <c r="K6" s="121"/>
      <c r="L6" s="121"/>
      <c r="M6" s="121"/>
      <c r="N6" s="121"/>
      <c r="O6" s="121"/>
      <c r="P6" s="121"/>
      <c r="Q6" s="121"/>
      <c r="R6" s="121"/>
      <c r="S6" s="121"/>
      <c r="T6" s="121"/>
      <c r="U6" s="121"/>
      <c r="V6" s="121"/>
      <c r="W6" s="121"/>
      <c r="X6" s="121"/>
      <c r="Y6" s="122"/>
      <c r="Z6" s="22"/>
      <c r="AA6" s="22"/>
      <c r="AB6" s="22"/>
      <c r="AC6" s="22"/>
      <c r="AD6" s="22"/>
    </row>
    <row r="7" spans="1:30" ht="15" customHeight="1" thickBot="1" x14ac:dyDescent="0.45">
      <c r="A7" s="120"/>
      <c r="B7" s="121"/>
      <c r="C7" s="121"/>
      <c r="D7" s="121"/>
      <c r="E7" s="121"/>
      <c r="F7" s="121"/>
      <c r="G7" s="121"/>
      <c r="H7" s="121"/>
      <c r="I7" s="121"/>
      <c r="J7" s="121"/>
      <c r="K7" s="121"/>
      <c r="L7" s="121"/>
      <c r="M7" s="121"/>
      <c r="N7" s="121"/>
      <c r="O7" s="121"/>
      <c r="P7" s="121"/>
      <c r="Q7" s="121"/>
      <c r="R7" s="121"/>
      <c r="S7" s="121"/>
      <c r="T7" s="121"/>
      <c r="U7" s="121"/>
      <c r="V7" s="121"/>
      <c r="W7" s="121"/>
      <c r="X7" s="121"/>
      <c r="Y7" s="122"/>
    </row>
    <row r="8" spans="1:30" ht="109.8" x14ac:dyDescent="0.25">
      <c r="A8" s="159" t="s">
        <v>14</v>
      </c>
      <c r="B8" s="183"/>
      <c r="C8" s="135" t="s">
        <v>46</v>
      </c>
      <c r="D8" s="183"/>
      <c r="E8" s="127" t="s">
        <v>1195</v>
      </c>
      <c r="F8" s="128" t="s">
        <v>1196</v>
      </c>
      <c r="G8" s="129" t="s">
        <v>1197</v>
      </c>
      <c r="H8" s="183"/>
      <c r="I8" s="151" t="s">
        <v>1192</v>
      </c>
      <c r="J8" s="152" t="s">
        <v>1193</v>
      </c>
      <c r="K8" s="153" t="s">
        <v>1194</v>
      </c>
      <c r="L8" s="183"/>
      <c r="M8" s="138" t="s">
        <v>46</v>
      </c>
      <c r="N8" s="183"/>
      <c r="O8" s="139" t="s">
        <v>50</v>
      </c>
      <c r="P8" s="140" t="s">
        <v>51</v>
      </c>
      <c r="Q8" s="141" t="s">
        <v>52</v>
      </c>
      <c r="R8" s="183"/>
      <c r="S8" s="146" t="s">
        <v>47</v>
      </c>
      <c r="T8" s="147" t="s">
        <v>1198</v>
      </c>
      <c r="U8" s="148" t="s">
        <v>1199</v>
      </c>
      <c r="V8" s="79" t="s">
        <v>1200</v>
      </c>
      <c r="W8" s="23" t="s">
        <v>1201</v>
      </c>
      <c r="X8" s="77" t="s">
        <v>15</v>
      </c>
      <c r="Y8" s="24" t="s">
        <v>3</v>
      </c>
    </row>
    <row r="9" spans="1:30" x14ac:dyDescent="0.25">
      <c r="A9" s="160"/>
      <c r="B9" s="184"/>
      <c r="C9" s="136"/>
      <c r="D9" s="184"/>
      <c r="E9" s="130"/>
      <c r="F9" s="25"/>
      <c r="G9" s="131"/>
      <c r="H9" s="184"/>
      <c r="I9" s="154"/>
      <c r="J9" s="25"/>
      <c r="K9" s="155"/>
      <c r="L9" s="184"/>
      <c r="M9" s="182">
        <v>80</v>
      </c>
      <c r="N9" s="184"/>
      <c r="O9" s="142">
        <v>6</v>
      </c>
      <c r="P9" s="80">
        <v>11</v>
      </c>
      <c r="Q9" s="143">
        <v>19</v>
      </c>
      <c r="R9" s="184"/>
      <c r="S9" s="149"/>
      <c r="T9" s="42"/>
      <c r="U9" s="150"/>
      <c r="V9" s="144"/>
      <c r="W9" s="26"/>
      <c r="X9" s="78"/>
      <c r="Y9" s="27"/>
    </row>
    <row r="10" spans="1:30" x14ac:dyDescent="0.25">
      <c r="A10" s="162"/>
      <c r="B10" s="185"/>
      <c r="C10" s="163"/>
      <c r="D10" s="185"/>
      <c r="E10" s="164"/>
      <c r="F10" s="165"/>
      <c r="G10" s="166"/>
      <c r="H10" s="185"/>
      <c r="I10" s="167"/>
      <c r="J10" s="165"/>
      <c r="K10" s="168"/>
      <c r="L10" s="185"/>
      <c r="M10" s="169">
        <f t="shared" ref="M10:M22" si="0">IF(C10="x",$M$9,0)</f>
        <v>0</v>
      </c>
      <c r="N10" s="185"/>
      <c r="O10" s="171">
        <f t="shared" ref="O10:O13" si="1">IF(E10="x",$O$9,0)</f>
        <v>0</v>
      </c>
      <c r="P10" s="172">
        <f t="shared" ref="P10:P15" si="2">IF(F10="x",$P$9,0)</f>
        <v>0</v>
      </c>
      <c r="Q10" s="173">
        <f t="shared" ref="Q10:Q13" si="3">IF(G10="x",$Q$9,0)</f>
        <v>0</v>
      </c>
      <c r="R10" s="185"/>
      <c r="S10" s="177">
        <f>IF(I10="x",$S$9,0)</f>
        <v>0</v>
      </c>
      <c r="T10" s="172">
        <f>IF(J10="x",$T$9,0)</f>
        <v>0</v>
      </c>
      <c r="U10" s="178">
        <f>IF(K10="x",$U$9,0)</f>
        <v>0</v>
      </c>
      <c r="V10" s="145">
        <f t="shared" ref="V10:V22" si="4">O10+P10+Q10</f>
        <v>0</v>
      </c>
      <c r="W10" s="80">
        <f t="shared" ref="W10:W22" si="5">S10+T10+U10</f>
        <v>0</v>
      </c>
      <c r="X10" s="81">
        <f t="shared" ref="X10:X22" si="6">V10+W10</f>
        <v>0</v>
      </c>
      <c r="Y10" s="27"/>
    </row>
    <row r="11" spans="1:30" x14ac:dyDescent="0.25">
      <c r="A11" s="162"/>
      <c r="B11" s="185"/>
      <c r="C11" s="163"/>
      <c r="D11" s="185"/>
      <c r="E11" s="164"/>
      <c r="F11" s="165"/>
      <c r="G11" s="166"/>
      <c r="H11" s="185"/>
      <c r="I11" s="167"/>
      <c r="J11" s="165"/>
      <c r="K11" s="168"/>
      <c r="L11" s="185"/>
      <c r="M11" s="169">
        <f t="shared" si="0"/>
        <v>0</v>
      </c>
      <c r="N11" s="185"/>
      <c r="O11" s="171">
        <f t="shared" si="1"/>
        <v>0</v>
      </c>
      <c r="P11" s="172">
        <f t="shared" si="2"/>
        <v>0</v>
      </c>
      <c r="Q11" s="173">
        <f t="shared" si="3"/>
        <v>0</v>
      </c>
      <c r="R11" s="185"/>
      <c r="S11" s="177">
        <f>IF(I11="x",$S$9,0)</f>
        <v>0</v>
      </c>
      <c r="T11" s="172">
        <f t="shared" ref="T11:T22" si="7">IF(J11="x",$T$9,0)</f>
        <v>0</v>
      </c>
      <c r="U11" s="178">
        <f t="shared" ref="U11:U22" si="8">IF(K11="x",$U$9,0)</f>
        <v>0</v>
      </c>
      <c r="V11" s="145">
        <f t="shared" si="4"/>
        <v>0</v>
      </c>
      <c r="W11" s="80">
        <f t="shared" si="5"/>
        <v>0</v>
      </c>
      <c r="X11" s="81">
        <f t="shared" si="6"/>
        <v>0</v>
      </c>
      <c r="Y11" s="27"/>
    </row>
    <row r="12" spans="1:30" x14ac:dyDescent="0.25">
      <c r="A12" s="162"/>
      <c r="B12" s="185"/>
      <c r="C12" s="163"/>
      <c r="D12" s="185"/>
      <c r="E12" s="164"/>
      <c r="F12" s="165"/>
      <c r="G12" s="166"/>
      <c r="H12" s="185"/>
      <c r="I12" s="167"/>
      <c r="J12" s="165"/>
      <c r="K12" s="168"/>
      <c r="L12" s="185"/>
      <c r="M12" s="169">
        <f t="shared" si="0"/>
        <v>0</v>
      </c>
      <c r="N12" s="185"/>
      <c r="O12" s="171">
        <f t="shared" si="1"/>
        <v>0</v>
      </c>
      <c r="P12" s="172">
        <f t="shared" si="2"/>
        <v>0</v>
      </c>
      <c r="Q12" s="173">
        <f t="shared" si="3"/>
        <v>0</v>
      </c>
      <c r="R12" s="185"/>
      <c r="S12" s="177">
        <f t="shared" ref="S12:S22" si="9">IF(I12="x",$S$9,0)</f>
        <v>0</v>
      </c>
      <c r="T12" s="172">
        <f t="shared" si="7"/>
        <v>0</v>
      </c>
      <c r="U12" s="178">
        <f t="shared" si="8"/>
        <v>0</v>
      </c>
      <c r="V12" s="145">
        <f t="shared" si="4"/>
        <v>0</v>
      </c>
      <c r="W12" s="80">
        <f t="shared" si="5"/>
        <v>0</v>
      </c>
      <c r="X12" s="81">
        <f t="shared" si="6"/>
        <v>0</v>
      </c>
      <c r="Y12" s="27"/>
    </row>
    <row r="13" spans="1:30" x14ac:dyDescent="0.25">
      <c r="A13" s="162"/>
      <c r="B13" s="185"/>
      <c r="C13" s="163"/>
      <c r="D13" s="185"/>
      <c r="E13" s="164"/>
      <c r="F13" s="165"/>
      <c r="G13" s="166"/>
      <c r="H13" s="185"/>
      <c r="I13" s="167"/>
      <c r="J13" s="165"/>
      <c r="K13" s="168"/>
      <c r="L13" s="185"/>
      <c r="M13" s="169">
        <f t="shared" si="0"/>
        <v>0</v>
      </c>
      <c r="N13" s="185"/>
      <c r="O13" s="171">
        <f t="shared" si="1"/>
        <v>0</v>
      </c>
      <c r="P13" s="172">
        <f t="shared" si="2"/>
        <v>0</v>
      </c>
      <c r="Q13" s="173">
        <f t="shared" si="3"/>
        <v>0</v>
      </c>
      <c r="R13" s="185"/>
      <c r="S13" s="177">
        <f t="shared" si="9"/>
        <v>0</v>
      </c>
      <c r="T13" s="172">
        <f t="shared" si="7"/>
        <v>0</v>
      </c>
      <c r="U13" s="178">
        <f t="shared" si="8"/>
        <v>0</v>
      </c>
      <c r="V13" s="145">
        <f t="shared" si="4"/>
        <v>0</v>
      </c>
      <c r="W13" s="80">
        <f t="shared" si="5"/>
        <v>0</v>
      </c>
      <c r="X13" s="81">
        <f t="shared" si="6"/>
        <v>0</v>
      </c>
      <c r="Y13" s="27"/>
    </row>
    <row r="14" spans="1:30" x14ac:dyDescent="0.25">
      <c r="A14" s="162"/>
      <c r="B14" s="185"/>
      <c r="C14" s="163"/>
      <c r="D14" s="185"/>
      <c r="E14" s="164"/>
      <c r="F14" s="165"/>
      <c r="G14" s="166"/>
      <c r="H14" s="185"/>
      <c r="I14" s="167"/>
      <c r="J14" s="165"/>
      <c r="K14" s="168"/>
      <c r="L14" s="185"/>
      <c r="M14" s="169">
        <f t="shared" si="0"/>
        <v>0</v>
      </c>
      <c r="N14" s="185"/>
      <c r="O14" s="171">
        <f>IF(E14="x",$O$9,0)</f>
        <v>0</v>
      </c>
      <c r="P14" s="172">
        <f t="shared" si="2"/>
        <v>0</v>
      </c>
      <c r="Q14" s="173">
        <f t="shared" ref="Q14:Q22" si="10">IF(G14="x",$Q$9,0)</f>
        <v>0</v>
      </c>
      <c r="R14" s="185"/>
      <c r="S14" s="177">
        <f t="shared" si="9"/>
        <v>0</v>
      </c>
      <c r="T14" s="172">
        <f t="shared" si="7"/>
        <v>0</v>
      </c>
      <c r="U14" s="178">
        <f t="shared" si="8"/>
        <v>0</v>
      </c>
      <c r="V14" s="145">
        <f t="shared" si="4"/>
        <v>0</v>
      </c>
      <c r="W14" s="80">
        <f t="shared" si="5"/>
        <v>0</v>
      </c>
      <c r="X14" s="81">
        <f t="shared" si="6"/>
        <v>0</v>
      </c>
      <c r="Y14" s="27"/>
    </row>
    <row r="15" spans="1:30" x14ac:dyDescent="0.25">
      <c r="A15" s="162"/>
      <c r="B15" s="185"/>
      <c r="C15" s="163"/>
      <c r="D15" s="185"/>
      <c r="E15" s="164"/>
      <c r="F15" s="165"/>
      <c r="G15" s="166"/>
      <c r="H15" s="185"/>
      <c r="I15" s="167"/>
      <c r="J15" s="165"/>
      <c r="K15" s="168"/>
      <c r="L15" s="185"/>
      <c r="M15" s="169">
        <f t="shared" si="0"/>
        <v>0</v>
      </c>
      <c r="N15" s="185"/>
      <c r="O15" s="171">
        <f>IF(E15="x",$O$9,0)</f>
        <v>0</v>
      </c>
      <c r="P15" s="172">
        <f t="shared" si="2"/>
        <v>0</v>
      </c>
      <c r="Q15" s="173">
        <f t="shared" si="10"/>
        <v>0</v>
      </c>
      <c r="R15" s="185"/>
      <c r="S15" s="177">
        <f t="shared" si="9"/>
        <v>0</v>
      </c>
      <c r="T15" s="172">
        <f t="shared" si="7"/>
        <v>0</v>
      </c>
      <c r="U15" s="178">
        <f t="shared" si="8"/>
        <v>0</v>
      </c>
      <c r="V15" s="145">
        <f t="shared" si="4"/>
        <v>0</v>
      </c>
      <c r="W15" s="80">
        <f t="shared" si="5"/>
        <v>0</v>
      </c>
      <c r="X15" s="81">
        <f t="shared" si="6"/>
        <v>0</v>
      </c>
      <c r="Y15" s="27"/>
    </row>
    <row r="16" spans="1:30" x14ac:dyDescent="0.25">
      <c r="A16" s="162"/>
      <c r="B16" s="185"/>
      <c r="C16" s="163"/>
      <c r="D16" s="185"/>
      <c r="E16" s="164"/>
      <c r="F16" s="165"/>
      <c r="G16" s="166"/>
      <c r="H16" s="185"/>
      <c r="I16" s="167"/>
      <c r="J16" s="165"/>
      <c r="K16" s="168"/>
      <c r="L16" s="185"/>
      <c r="M16" s="169">
        <f t="shared" si="0"/>
        <v>0</v>
      </c>
      <c r="N16" s="185"/>
      <c r="O16" s="171">
        <f t="shared" ref="O16:O22" si="11">IF(E16="x",$O$9,0)</f>
        <v>0</v>
      </c>
      <c r="P16" s="172">
        <f t="shared" ref="P16:P22" si="12">IF(F16="x",$P$9,0)</f>
        <v>0</v>
      </c>
      <c r="Q16" s="173">
        <f t="shared" si="10"/>
        <v>0</v>
      </c>
      <c r="R16" s="185"/>
      <c r="S16" s="177">
        <f t="shared" si="9"/>
        <v>0</v>
      </c>
      <c r="T16" s="172">
        <f t="shared" si="7"/>
        <v>0</v>
      </c>
      <c r="U16" s="178">
        <f t="shared" si="8"/>
        <v>0</v>
      </c>
      <c r="V16" s="145">
        <f t="shared" si="4"/>
        <v>0</v>
      </c>
      <c r="W16" s="80">
        <f t="shared" si="5"/>
        <v>0</v>
      </c>
      <c r="X16" s="81">
        <f t="shared" si="6"/>
        <v>0</v>
      </c>
      <c r="Y16" s="27"/>
    </row>
    <row r="17" spans="1:25" x14ac:dyDescent="0.25">
      <c r="A17" s="162"/>
      <c r="B17" s="185"/>
      <c r="C17" s="163"/>
      <c r="D17" s="185"/>
      <c r="E17" s="164"/>
      <c r="F17" s="165"/>
      <c r="G17" s="166"/>
      <c r="H17" s="185"/>
      <c r="I17" s="167"/>
      <c r="J17" s="165"/>
      <c r="K17" s="168"/>
      <c r="L17" s="185"/>
      <c r="M17" s="169">
        <f t="shared" si="0"/>
        <v>0</v>
      </c>
      <c r="N17" s="185"/>
      <c r="O17" s="171">
        <f t="shared" si="11"/>
        <v>0</v>
      </c>
      <c r="P17" s="172">
        <f t="shared" si="12"/>
        <v>0</v>
      </c>
      <c r="Q17" s="173">
        <f t="shared" si="10"/>
        <v>0</v>
      </c>
      <c r="R17" s="185"/>
      <c r="S17" s="177">
        <f t="shared" si="9"/>
        <v>0</v>
      </c>
      <c r="T17" s="172">
        <f t="shared" si="7"/>
        <v>0</v>
      </c>
      <c r="U17" s="178">
        <f t="shared" si="8"/>
        <v>0</v>
      </c>
      <c r="V17" s="145">
        <f t="shared" si="4"/>
        <v>0</v>
      </c>
      <c r="W17" s="80">
        <f t="shared" si="5"/>
        <v>0</v>
      </c>
      <c r="X17" s="81">
        <f t="shared" si="6"/>
        <v>0</v>
      </c>
      <c r="Y17" s="27"/>
    </row>
    <row r="18" spans="1:25" x14ac:dyDescent="0.25">
      <c r="A18" s="162"/>
      <c r="B18" s="185"/>
      <c r="C18" s="163"/>
      <c r="D18" s="185"/>
      <c r="E18" s="164"/>
      <c r="F18" s="165"/>
      <c r="G18" s="166"/>
      <c r="H18" s="185"/>
      <c r="I18" s="167"/>
      <c r="J18" s="165"/>
      <c r="K18" s="168"/>
      <c r="L18" s="185"/>
      <c r="M18" s="169">
        <f t="shared" si="0"/>
        <v>0</v>
      </c>
      <c r="N18" s="185"/>
      <c r="O18" s="171">
        <f t="shared" si="11"/>
        <v>0</v>
      </c>
      <c r="P18" s="172">
        <f t="shared" si="12"/>
        <v>0</v>
      </c>
      <c r="Q18" s="173">
        <f t="shared" si="10"/>
        <v>0</v>
      </c>
      <c r="R18" s="185"/>
      <c r="S18" s="177">
        <f t="shared" si="9"/>
        <v>0</v>
      </c>
      <c r="T18" s="172">
        <f t="shared" si="7"/>
        <v>0</v>
      </c>
      <c r="U18" s="178">
        <f t="shared" si="8"/>
        <v>0</v>
      </c>
      <c r="V18" s="145">
        <f t="shared" si="4"/>
        <v>0</v>
      </c>
      <c r="W18" s="80">
        <f t="shared" si="5"/>
        <v>0</v>
      </c>
      <c r="X18" s="81">
        <f t="shared" si="6"/>
        <v>0</v>
      </c>
      <c r="Y18" s="27"/>
    </row>
    <row r="19" spans="1:25" x14ac:dyDescent="0.25">
      <c r="A19" s="162"/>
      <c r="B19" s="185"/>
      <c r="C19" s="163"/>
      <c r="D19" s="185"/>
      <c r="E19" s="164"/>
      <c r="F19" s="165"/>
      <c r="G19" s="166"/>
      <c r="H19" s="185"/>
      <c r="I19" s="167"/>
      <c r="J19" s="165"/>
      <c r="K19" s="168"/>
      <c r="L19" s="185"/>
      <c r="M19" s="169">
        <f t="shared" si="0"/>
        <v>0</v>
      </c>
      <c r="N19" s="185"/>
      <c r="O19" s="171">
        <f t="shared" si="11"/>
        <v>0</v>
      </c>
      <c r="P19" s="172">
        <f t="shared" si="12"/>
        <v>0</v>
      </c>
      <c r="Q19" s="173">
        <f t="shared" si="10"/>
        <v>0</v>
      </c>
      <c r="R19" s="185"/>
      <c r="S19" s="177">
        <f t="shared" si="9"/>
        <v>0</v>
      </c>
      <c r="T19" s="172">
        <f t="shared" si="7"/>
        <v>0</v>
      </c>
      <c r="U19" s="178">
        <f t="shared" si="8"/>
        <v>0</v>
      </c>
      <c r="V19" s="145">
        <f t="shared" si="4"/>
        <v>0</v>
      </c>
      <c r="W19" s="80">
        <f t="shared" si="5"/>
        <v>0</v>
      </c>
      <c r="X19" s="81">
        <f t="shared" si="6"/>
        <v>0</v>
      </c>
      <c r="Y19" s="27"/>
    </row>
    <row r="20" spans="1:25" x14ac:dyDescent="0.25">
      <c r="A20" s="162"/>
      <c r="B20" s="185"/>
      <c r="C20" s="163"/>
      <c r="D20" s="185"/>
      <c r="E20" s="164"/>
      <c r="F20" s="165"/>
      <c r="G20" s="166"/>
      <c r="H20" s="185"/>
      <c r="I20" s="167"/>
      <c r="J20" s="165"/>
      <c r="K20" s="168"/>
      <c r="L20" s="185"/>
      <c r="M20" s="169">
        <f t="shared" si="0"/>
        <v>0</v>
      </c>
      <c r="N20" s="185"/>
      <c r="O20" s="171">
        <f t="shared" si="11"/>
        <v>0</v>
      </c>
      <c r="P20" s="172">
        <f t="shared" si="12"/>
        <v>0</v>
      </c>
      <c r="Q20" s="173">
        <f t="shared" si="10"/>
        <v>0</v>
      </c>
      <c r="R20" s="185"/>
      <c r="S20" s="177">
        <f t="shared" si="9"/>
        <v>0</v>
      </c>
      <c r="T20" s="172">
        <f t="shared" si="7"/>
        <v>0</v>
      </c>
      <c r="U20" s="178">
        <f t="shared" si="8"/>
        <v>0</v>
      </c>
      <c r="V20" s="145">
        <f t="shared" si="4"/>
        <v>0</v>
      </c>
      <c r="W20" s="80">
        <f t="shared" si="5"/>
        <v>0</v>
      </c>
      <c r="X20" s="81">
        <f t="shared" si="6"/>
        <v>0</v>
      </c>
      <c r="Y20" s="27"/>
    </row>
    <row r="21" spans="1:25" x14ac:dyDescent="0.25">
      <c r="A21" s="162"/>
      <c r="B21" s="185"/>
      <c r="C21" s="163"/>
      <c r="D21" s="185"/>
      <c r="E21" s="164"/>
      <c r="F21" s="165"/>
      <c r="G21" s="166"/>
      <c r="H21" s="185"/>
      <c r="I21" s="167"/>
      <c r="J21" s="165"/>
      <c r="K21" s="168"/>
      <c r="L21" s="185"/>
      <c r="M21" s="169">
        <f t="shared" si="0"/>
        <v>0</v>
      </c>
      <c r="N21" s="185"/>
      <c r="O21" s="171">
        <f t="shared" si="11"/>
        <v>0</v>
      </c>
      <c r="P21" s="172">
        <f t="shared" si="12"/>
        <v>0</v>
      </c>
      <c r="Q21" s="173">
        <f t="shared" si="10"/>
        <v>0</v>
      </c>
      <c r="R21" s="185"/>
      <c r="S21" s="177">
        <f t="shared" si="9"/>
        <v>0</v>
      </c>
      <c r="T21" s="172">
        <f t="shared" si="7"/>
        <v>0</v>
      </c>
      <c r="U21" s="178">
        <f t="shared" si="8"/>
        <v>0</v>
      </c>
      <c r="V21" s="145">
        <f t="shared" si="4"/>
        <v>0</v>
      </c>
      <c r="W21" s="80">
        <f t="shared" si="5"/>
        <v>0</v>
      </c>
      <c r="X21" s="81">
        <f t="shared" si="6"/>
        <v>0</v>
      </c>
      <c r="Y21" s="27"/>
    </row>
    <row r="22" spans="1:25" x14ac:dyDescent="0.25">
      <c r="A22" s="162"/>
      <c r="B22" s="185"/>
      <c r="C22" s="163"/>
      <c r="D22" s="185"/>
      <c r="E22" s="164"/>
      <c r="F22" s="165"/>
      <c r="G22" s="166"/>
      <c r="H22" s="185"/>
      <c r="I22" s="167"/>
      <c r="J22" s="165"/>
      <c r="K22" s="168"/>
      <c r="L22" s="185"/>
      <c r="M22" s="169">
        <f t="shared" si="0"/>
        <v>0</v>
      </c>
      <c r="N22" s="185"/>
      <c r="O22" s="171">
        <f t="shared" si="11"/>
        <v>0</v>
      </c>
      <c r="P22" s="172">
        <f t="shared" si="12"/>
        <v>0</v>
      </c>
      <c r="Q22" s="173">
        <f t="shared" si="10"/>
        <v>0</v>
      </c>
      <c r="R22" s="185"/>
      <c r="S22" s="177">
        <f t="shared" si="9"/>
        <v>0</v>
      </c>
      <c r="T22" s="172">
        <f t="shared" si="7"/>
        <v>0</v>
      </c>
      <c r="U22" s="178">
        <f t="shared" si="8"/>
        <v>0</v>
      </c>
      <c r="V22" s="145">
        <f t="shared" si="4"/>
        <v>0</v>
      </c>
      <c r="W22" s="80">
        <f t="shared" si="5"/>
        <v>0</v>
      </c>
      <c r="X22" s="81">
        <f t="shared" si="6"/>
        <v>0</v>
      </c>
      <c r="Y22" s="27"/>
    </row>
    <row r="23" spans="1:25" ht="14.4" thickBot="1" x14ac:dyDescent="0.3">
      <c r="A23" s="161" t="s">
        <v>1207</v>
      </c>
      <c r="B23" s="184"/>
      <c r="C23" s="137"/>
      <c r="D23" s="184"/>
      <c r="E23" s="132"/>
      <c r="F23" s="133"/>
      <c r="G23" s="134"/>
      <c r="H23" s="184"/>
      <c r="I23" s="156"/>
      <c r="J23" s="157"/>
      <c r="K23" s="158"/>
      <c r="L23" s="184"/>
      <c r="M23" s="170"/>
      <c r="N23" s="184"/>
      <c r="O23" s="174"/>
      <c r="P23" s="175"/>
      <c r="Q23" s="176"/>
      <c r="R23" s="184"/>
      <c r="S23" s="179"/>
      <c r="T23" s="180"/>
      <c r="U23" s="181"/>
      <c r="V23" s="145">
        <f>SUM(V9:V22)</f>
        <v>0</v>
      </c>
      <c r="W23" s="80">
        <f>SUM(W9:W22)</f>
        <v>0</v>
      </c>
      <c r="X23" s="81">
        <f>SUM(V23:W23)</f>
        <v>0</v>
      </c>
      <c r="Y23" s="27"/>
    </row>
  </sheetData>
  <mergeCells count="4">
    <mergeCell ref="A2:Y2"/>
    <mergeCell ref="A3:Y3"/>
    <mergeCell ref="A4:Y4"/>
    <mergeCell ref="A5:Y5"/>
  </mergeCells>
  <pageMargins left="0.7" right="0.7" top="0.75" bottom="0.75" header="0.3" footer="0.3"/>
  <pageSetup scale="6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3EFDE-8CF9-436A-B007-E7296CB95A43}">
  <dimension ref="A1:M1118"/>
  <sheetViews>
    <sheetView topLeftCell="A758" workbookViewId="0"/>
  </sheetViews>
  <sheetFormatPr defaultRowHeight="14.4" x14ac:dyDescent="0.3"/>
  <cols>
    <col min="1" max="1" width="35.6640625" style="60" customWidth="1"/>
    <col min="2" max="2" width="27.44140625" style="60" customWidth="1"/>
    <col min="3" max="3" width="16.88671875" style="60" bestFit="1" customWidth="1"/>
    <col min="4" max="4" width="16" style="60" bestFit="1" customWidth="1"/>
    <col min="5" max="5" width="12.5546875" style="60" bestFit="1" customWidth="1"/>
    <col min="6" max="6" width="23.33203125" style="60" bestFit="1" customWidth="1"/>
    <col min="7" max="7" width="13.88671875" style="60" bestFit="1" customWidth="1"/>
    <col min="8" max="9" width="9.109375" style="60"/>
    <col min="10" max="10" width="14.44140625" style="60" customWidth="1"/>
    <col min="11" max="11" width="12.88671875" style="60" customWidth="1"/>
    <col min="12" max="12" width="8.88671875" style="60" bestFit="1" customWidth="1"/>
    <col min="13" max="13" width="10" style="60" bestFit="1" customWidth="1"/>
    <col min="14" max="256" width="9.109375" style="60"/>
    <col min="257" max="257" width="35.6640625" style="60" customWidth="1"/>
    <col min="258" max="258" width="27.44140625" style="60" customWidth="1"/>
    <col min="259" max="259" width="16.88671875" style="60" bestFit="1" customWidth="1"/>
    <col min="260" max="260" width="16" style="60" bestFit="1" customWidth="1"/>
    <col min="261" max="261" width="12.5546875" style="60" bestFit="1" customWidth="1"/>
    <col min="262" max="262" width="23.33203125" style="60" bestFit="1" customWidth="1"/>
    <col min="263" max="263" width="13.88671875" style="60" bestFit="1" customWidth="1"/>
    <col min="264" max="265" width="9.109375" style="60"/>
    <col min="266" max="266" width="14.44140625" style="60" customWidth="1"/>
    <col min="267" max="267" width="12.88671875" style="60" customWidth="1"/>
    <col min="268" max="268" width="8.88671875" style="60" bestFit="1" customWidth="1"/>
    <col min="269" max="269" width="10" style="60" bestFit="1" customWidth="1"/>
    <col min="270" max="512" width="9.109375" style="60"/>
    <col min="513" max="513" width="35.6640625" style="60" customWidth="1"/>
    <col min="514" max="514" width="27.44140625" style="60" customWidth="1"/>
    <col min="515" max="515" width="16.88671875" style="60" bestFit="1" customWidth="1"/>
    <col min="516" max="516" width="16" style="60" bestFit="1" customWidth="1"/>
    <col min="517" max="517" width="12.5546875" style="60" bestFit="1" customWidth="1"/>
    <col min="518" max="518" width="23.33203125" style="60" bestFit="1" customWidth="1"/>
    <col min="519" max="519" width="13.88671875" style="60" bestFit="1" customWidth="1"/>
    <col min="520" max="521" width="9.109375" style="60"/>
    <col min="522" max="522" width="14.44140625" style="60" customWidth="1"/>
    <col min="523" max="523" width="12.88671875" style="60" customWidth="1"/>
    <col min="524" max="524" width="8.88671875" style="60" bestFit="1" customWidth="1"/>
    <col min="525" max="525" width="10" style="60" bestFit="1" customWidth="1"/>
    <col min="526" max="768" width="9.109375" style="60"/>
    <col min="769" max="769" width="35.6640625" style="60" customWidth="1"/>
    <col min="770" max="770" width="27.44140625" style="60" customWidth="1"/>
    <col min="771" max="771" width="16.88671875" style="60" bestFit="1" customWidth="1"/>
    <col min="772" max="772" width="16" style="60" bestFit="1" customWidth="1"/>
    <col min="773" max="773" width="12.5546875" style="60" bestFit="1" customWidth="1"/>
    <col min="774" max="774" width="23.33203125" style="60" bestFit="1" customWidth="1"/>
    <col min="775" max="775" width="13.88671875" style="60" bestFit="1" customWidth="1"/>
    <col min="776" max="777" width="9.109375" style="60"/>
    <col min="778" max="778" width="14.44140625" style="60" customWidth="1"/>
    <col min="779" max="779" width="12.88671875" style="60" customWidth="1"/>
    <col min="780" max="780" width="8.88671875" style="60" bestFit="1" customWidth="1"/>
    <col min="781" max="781" width="10" style="60" bestFit="1" customWidth="1"/>
    <col min="782" max="1024" width="9.109375" style="60"/>
    <col min="1025" max="1025" width="35.6640625" style="60" customWidth="1"/>
    <col min="1026" max="1026" width="27.44140625" style="60" customWidth="1"/>
    <col min="1027" max="1027" width="16.88671875" style="60" bestFit="1" customWidth="1"/>
    <col min="1028" max="1028" width="16" style="60" bestFit="1" customWidth="1"/>
    <col min="1029" max="1029" width="12.5546875" style="60" bestFit="1" customWidth="1"/>
    <col min="1030" max="1030" width="23.33203125" style="60" bestFit="1" customWidth="1"/>
    <col min="1031" max="1031" width="13.88671875" style="60" bestFit="1" customWidth="1"/>
    <col min="1032" max="1033" width="9.109375" style="60"/>
    <col min="1034" max="1034" width="14.44140625" style="60" customWidth="1"/>
    <col min="1035" max="1035" width="12.88671875" style="60" customWidth="1"/>
    <col min="1036" max="1036" width="8.88671875" style="60" bestFit="1" customWidth="1"/>
    <col min="1037" max="1037" width="10" style="60" bestFit="1" customWidth="1"/>
    <col min="1038" max="1280" width="9.109375" style="60"/>
    <col min="1281" max="1281" width="35.6640625" style="60" customWidth="1"/>
    <col min="1282" max="1282" width="27.44140625" style="60" customWidth="1"/>
    <col min="1283" max="1283" width="16.88671875" style="60" bestFit="1" customWidth="1"/>
    <col min="1284" max="1284" width="16" style="60" bestFit="1" customWidth="1"/>
    <col min="1285" max="1285" width="12.5546875" style="60" bestFit="1" customWidth="1"/>
    <col min="1286" max="1286" width="23.33203125" style="60" bestFit="1" customWidth="1"/>
    <col min="1287" max="1287" width="13.88671875" style="60" bestFit="1" customWidth="1"/>
    <col min="1288" max="1289" width="9.109375" style="60"/>
    <col min="1290" max="1290" width="14.44140625" style="60" customWidth="1"/>
    <col min="1291" max="1291" width="12.88671875" style="60" customWidth="1"/>
    <col min="1292" max="1292" width="8.88671875" style="60" bestFit="1" customWidth="1"/>
    <col min="1293" max="1293" width="10" style="60" bestFit="1" customWidth="1"/>
    <col min="1294" max="1536" width="9.109375" style="60"/>
    <col min="1537" max="1537" width="35.6640625" style="60" customWidth="1"/>
    <col min="1538" max="1538" width="27.44140625" style="60" customWidth="1"/>
    <col min="1539" max="1539" width="16.88671875" style="60" bestFit="1" customWidth="1"/>
    <col min="1540" max="1540" width="16" style="60" bestFit="1" customWidth="1"/>
    <col min="1541" max="1541" width="12.5546875" style="60" bestFit="1" customWidth="1"/>
    <col min="1542" max="1542" width="23.33203125" style="60" bestFit="1" customWidth="1"/>
    <col min="1543" max="1543" width="13.88671875" style="60" bestFit="1" customWidth="1"/>
    <col min="1544" max="1545" width="9.109375" style="60"/>
    <col min="1546" max="1546" width="14.44140625" style="60" customWidth="1"/>
    <col min="1547" max="1547" width="12.88671875" style="60" customWidth="1"/>
    <col min="1548" max="1548" width="8.88671875" style="60" bestFit="1" customWidth="1"/>
    <col min="1549" max="1549" width="10" style="60" bestFit="1" customWidth="1"/>
    <col min="1550" max="1792" width="9.109375" style="60"/>
    <col min="1793" max="1793" width="35.6640625" style="60" customWidth="1"/>
    <col min="1794" max="1794" width="27.44140625" style="60" customWidth="1"/>
    <col min="1795" max="1795" width="16.88671875" style="60" bestFit="1" customWidth="1"/>
    <col min="1796" max="1796" width="16" style="60" bestFit="1" customWidth="1"/>
    <col min="1797" max="1797" width="12.5546875" style="60" bestFit="1" customWidth="1"/>
    <col min="1798" max="1798" width="23.33203125" style="60" bestFit="1" customWidth="1"/>
    <col min="1799" max="1799" width="13.88671875" style="60" bestFit="1" customWidth="1"/>
    <col min="1800" max="1801" width="9.109375" style="60"/>
    <col min="1802" max="1802" width="14.44140625" style="60" customWidth="1"/>
    <col min="1803" max="1803" width="12.88671875" style="60" customWidth="1"/>
    <col min="1804" max="1804" width="8.88671875" style="60" bestFit="1" customWidth="1"/>
    <col min="1805" max="1805" width="10" style="60" bestFit="1" customWidth="1"/>
    <col min="1806" max="2048" width="9.109375" style="60"/>
    <col min="2049" max="2049" width="35.6640625" style="60" customWidth="1"/>
    <col min="2050" max="2050" width="27.44140625" style="60" customWidth="1"/>
    <col min="2051" max="2051" width="16.88671875" style="60" bestFit="1" customWidth="1"/>
    <col min="2052" max="2052" width="16" style="60" bestFit="1" customWidth="1"/>
    <col min="2053" max="2053" width="12.5546875" style="60" bestFit="1" customWidth="1"/>
    <col min="2054" max="2054" width="23.33203125" style="60" bestFit="1" customWidth="1"/>
    <col min="2055" max="2055" width="13.88671875" style="60" bestFit="1" customWidth="1"/>
    <col min="2056" max="2057" width="9.109375" style="60"/>
    <col min="2058" max="2058" width="14.44140625" style="60" customWidth="1"/>
    <col min="2059" max="2059" width="12.88671875" style="60" customWidth="1"/>
    <col min="2060" max="2060" width="8.88671875" style="60" bestFit="1" customWidth="1"/>
    <col min="2061" max="2061" width="10" style="60" bestFit="1" customWidth="1"/>
    <col min="2062" max="2304" width="9.109375" style="60"/>
    <col min="2305" max="2305" width="35.6640625" style="60" customWidth="1"/>
    <col min="2306" max="2306" width="27.44140625" style="60" customWidth="1"/>
    <col min="2307" max="2307" width="16.88671875" style="60" bestFit="1" customWidth="1"/>
    <col min="2308" max="2308" width="16" style="60" bestFit="1" customWidth="1"/>
    <col min="2309" max="2309" width="12.5546875" style="60" bestFit="1" customWidth="1"/>
    <col min="2310" max="2310" width="23.33203125" style="60" bestFit="1" customWidth="1"/>
    <col min="2311" max="2311" width="13.88671875" style="60" bestFit="1" customWidth="1"/>
    <col min="2312" max="2313" width="9.109375" style="60"/>
    <col min="2314" max="2314" width="14.44140625" style="60" customWidth="1"/>
    <col min="2315" max="2315" width="12.88671875" style="60" customWidth="1"/>
    <col min="2316" max="2316" width="8.88671875" style="60" bestFit="1" customWidth="1"/>
    <col min="2317" max="2317" width="10" style="60" bestFit="1" customWidth="1"/>
    <col min="2318" max="2560" width="9.109375" style="60"/>
    <col min="2561" max="2561" width="35.6640625" style="60" customWidth="1"/>
    <col min="2562" max="2562" width="27.44140625" style="60" customWidth="1"/>
    <col min="2563" max="2563" width="16.88671875" style="60" bestFit="1" customWidth="1"/>
    <col min="2564" max="2564" width="16" style="60" bestFit="1" customWidth="1"/>
    <col min="2565" max="2565" width="12.5546875" style="60" bestFit="1" customWidth="1"/>
    <col min="2566" max="2566" width="23.33203125" style="60" bestFit="1" customWidth="1"/>
    <col min="2567" max="2567" width="13.88671875" style="60" bestFit="1" customWidth="1"/>
    <col min="2568" max="2569" width="9.109375" style="60"/>
    <col min="2570" max="2570" width="14.44140625" style="60" customWidth="1"/>
    <col min="2571" max="2571" width="12.88671875" style="60" customWidth="1"/>
    <col min="2572" max="2572" width="8.88671875" style="60" bestFit="1" customWidth="1"/>
    <col min="2573" max="2573" width="10" style="60" bestFit="1" customWidth="1"/>
    <col min="2574" max="2816" width="9.109375" style="60"/>
    <col min="2817" max="2817" width="35.6640625" style="60" customWidth="1"/>
    <col min="2818" max="2818" width="27.44140625" style="60" customWidth="1"/>
    <col min="2819" max="2819" width="16.88671875" style="60" bestFit="1" customWidth="1"/>
    <col min="2820" max="2820" width="16" style="60" bestFit="1" customWidth="1"/>
    <col min="2821" max="2821" width="12.5546875" style="60" bestFit="1" customWidth="1"/>
    <col min="2822" max="2822" width="23.33203125" style="60" bestFit="1" customWidth="1"/>
    <col min="2823" max="2823" width="13.88671875" style="60" bestFit="1" customWidth="1"/>
    <col min="2824" max="2825" width="9.109375" style="60"/>
    <col min="2826" max="2826" width="14.44140625" style="60" customWidth="1"/>
    <col min="2827" max="2827" width="12.88671875" style="60" customWidth="1"/>
    <col min="2828" max="2828" width="8.88671875" style="60" bestFit="1" customWidth="1"/>
    <col min="2829" max="2829" width="10" style="60" bestFit="1" customWidth="1"/>
    <col min="2830" max="3072" width="9.109375" style="60"/>
    <col min="3073" max="3073" width="35.6640625" style="60" customWidth="1"/>
    <col min="3074" max="3074" width="27.44140625" style="60" customWidth="1"/>
    <col min="3075" max="3075" width="16.88671875" style="60" bestFit="1" customWidth="1"/>
    <col min="3076" max="3076" width="16" style="60" bestFit="1" customWidth="1"/>
    <col min="3077" max="3077" width="12.5546875" style="60" bestFit="1" customWidth="1"/>
    <col min="3078" max="3078" width="23.33203125" style="60" bestFit="1" customWidth="1"/>
    <col min="3079" max="3079" width="13.88671875" style="60" bestFit="1" customWidth="1"/>
    <col min="3080" max="3081" width="9.109375" style="60"/>
    <col min="3082" max="3082" width="14.44140625" style="60" customWidth="1"/>
    <col min="3083" max="3083" width="12.88671875" style="60" customWidth="1"/>
    <col min="3084" max="3084" width="8.88671875" style="60" bestFit="1" customWidth="1"/>
    <col min="3085" max="3085" width="10" style="60" bestFit="1" customWidth="1"/>
    <col min="3086" max="3328" width="9.109375" style="60"/>
    <col min="3329" max="3329" width="35.6640625" style="60" customWidth="1"/>
    <col min="3330" max="3330" width="27.44140625" style="60" customWidth="1"/>
    <col min="3331" max="3331" width="16.88671875" style="60" bestFit="1" customWidth="1"/>
    <col min="3332" max="3332" width="16" style="60" bestFit="1" customWidth="1"/>
    <col min="3333" max="3333" width="12.5546875" style="60" bestFit="1" customWidth="1"/>
    <col min="3334" max="3334" width="23.33203125" style="60" bestFit="1" customWidth="1"/>
    <col min="3335" max="3335" width="13.88671875" style="60" bestFit="1" customWidth="1"/>
    <col min="3336" max="3337" width="9.109375" style="60"/>
    <col min="3338" max="3338" width="14.44140625" style="60" customWidth="1"/>
    <col min="3339" max="3339" width="12.88671875" style="60" customWidth="1"/>
    <col min="3340" max="3340" width="8.88671875" style="60" bestFit="1" customWidth="1"/>
    <col min="3341" max="3341" width="10" style="60" bestFit="1" customWidth="1"/>
    <col min="3342" max="3584" width="9.109375" style="60"/>
    <col min="3585" max="3585" width="35.6640625" style="60" customWidth="1"/>
    <col min="3586" max="3586" width="27.44140625" style="60" customWidth="1"/>
    <col min="3587" max="3587" width="16.88671875" style="60" bestFit="1" customWidth="1"/>
    <col min="3588" max="3588" width="16" style="60" bestFit="1" customWidth="1"/>
    <col min="3589" max="3589" width="12.5546875" style="60" bestFit="1" customWidth="1"/>
    <col min="3590" max="3590" width="23.33203125" style="60" bestFit="1" customWidth="1"/>
    <col min="3591" max="3591" width="13.88671875" style="60" bestFit="1" customWidth="1"/>
    <col min="3592" max="3593" width="9.109375" style="60"/>
    <col min="3594" max="3594" width="14.44140625" style="60" customWidth="1"/>
    <col min="3595" max="3595" width="12.88671875" style="60" customWidth="1"/>
    <col min="3596" max="3596" width="8.88671875" style="60" bestFit="1" customWidth="1"/>
    <col min="3597" max="3597" width="10" style="60" bestFit="1" customWidth="1"/>
    <col min="3598" max="3840" width="9.109375" style="60"/>
    <col min="3841" max="3841" width="35.6640625" style="60" customWidth="1"/>
    <col min="3842" max="3842" width="27.44140625" style="60" customWidth="1"/>
    <col min="3843" max="3843" width="16.88671875" style="60" bestFit="1" customWidth="1"/>
    <col min="3844" max="3844" width="16" style="60" bestFit="1" customWidth="1"/>
    <col min="3845" max="3845" width="12.5546875" style="60" bestFit="1" customWidth="1"/>
    <col min="3846" max="3846" width="23.33203125" style="60" bestFit="1" customWidth="1"/>
    <col min="3847" max="3847" width="13.88671875" style="60" bestFit="1" customWidth="1"/>
    <col min="3848" max="3849" width="9.109375" style="60"/>
    <col min="3850" max="3850" width="14.44140625" style="60" customWidth="1"/>
    <col min="3851" max="3851" width="12.88671875" style="60" customWidth="1"/>
    <col min="3852" max="3852" width="8.88671875" style="60" bestFit="1" customWidth="1"/>
    <col min="3853" max="3853" width="10" style="60" bestFit="1" customWidth="1"/>
    <col min="3854" max="4096" width="9.109375" style="60"/>
    <col min="4097" max="4097" width="35.6640625" style="60" customWidth="1"/>
    <col min="4098" max="4098" width="27.44140625" style="60" customWidth="1"/>
    <col min="4099" max="4099" width="16.88671875" style="60" bestFit="1" customWidth="1"/>
    <col min="4100" max="4100" width="16" style="60" bestFit="1" customWidth="1"/>
    <col min="4101" max="4101" width="12.5546875" style="60" bestFit="1" customWidth="1"/>
    <col min="4102" max="4102" width="23.33203125" style="60" bestFit="1" customWidth="1"/>
    <col min="4103" max="4103" width="13.88671875" style="60" bestFit="1" customWidth="1"/>
    <col min="4104" max="4105" width="9.109375" style="60"/>
    <col min="4106" max="4106" width="14.44140625" style="60" customWidth="1"/>
    <col min="4107" max="4107" width="12.88671875" style="60" customWidth="1"/>
    <col min="4108" max="4108" width="8.88671875" style="60" bestFit="1" customWidth="1"/>
    <col min="4109" max="4109" width="10" style="60" bestFit="1" customWidth="1"/>
    <col min="4110" max="4352" width="9.109375" style="60"/>
    <col min="4353" max="4353" width="35.6640625" style="60" customWidth="1"/>
    <col min="4354" max="4354" width="27.44140625" style="60" customWidth="1"/>
    <col min="4355" max="4355" width="16.88671875" style="60" bestFit="1" customWidth="1"/>
    <col min="4356" max="4356" width="16" style="60" bestFit="1" customWidth="1"/>
    <col min="4357" max="4357" width="12.5546875" style="60" bestFit="1" customWidth="1"/>
    <col min="4358" max="4358" width="23.33203125" style="60" bestFit="1" customWidth="1"/>
    <col min="4359" max="4359" width="13.88671875" style="60" bestFit="1" customWidth="1"/>
    <col min="4360" max="4361" width="9.109375" style="60"/>
    <col min="4362" max="4362" width="14.44140625" style="60" customWidth="1"/>
    <col min="4363" max="4363" width="12.88671875" style="60" customWidth="1"/>
    <col min="4364" max="4364" width="8.88671875" style="60" bestFit="1" customWidth="1"/>
    <col min="4365" max="4365" width="10" style="60" bestFit="1" customWidth="1"/>
    <col min="4366" max="4608" width="9.109375" style="60"/>
    <col min="4609" max="4609" width="35.6640625" style="60" customWidth="1"/>
    <col min="4610" max="4610" width="27.44140625" style="60" customWidth="1"/>
    <col min="4611" max="4611" width="16.88671875" style="60" bestFit="1" customWidth="1"/>
    <col min="4612" max="4612" width="16" style="60" bestFit="1" customWidth="1"/>
    <col min="4613" max="4613" width="12.5546875" style="60" bestFit="1" customWidth="1"/>
    <col min="4614" max="4614" width="23.33203125" style="60" bestFit="1" customWidth="1"/>
    <col min="4615" max="4615" width="13.88671875" style="60" bestFit="1" customWidth="1"/>
    <col min="4616" max="4617" width="9.109375" style="60"/>
    <col min="4618" max="4618" width="14.44140625" style="60" customWidth="1"/>
    <col min="4619" max="4619" width="12.88671875" style="60" customWidth="1"/>
    <col min="4620" max="4620" width="8.88671875" style="60" bestFit="1" customWidth="1"/>
    <col min="4621" max="4621" width="10" style="60" bestFit="1" customWidth="1"/>
    <col min="4622" max="4864" width="9.109375" style="60"/>
    <col min="4865" max="4865" width="35.6640625" style="60" customWidth="1"/>
    <col min="4866" max="4866" width="27.44140625" style="60" customWidth="1"/>
    <col min="4867" max="4867" width="16.88671875" style="60" bestFit="1" customWidth="1"/>
    <col min="4868" max="4868" width="16" style="60" bestFit="1" customWidth="1"/>
    <col min="4869" max="4869" width="12.5546875" style="60" bestFit="1" customWidth="1"/>
    <col min="4870" max="4870" width="23.33203125" style="60" bestFit="1" customWidth="1"/>
    <col min="4871" max="4871" width="13.88671875" style="60" bestFit="1" customWidth="1"/>
    <col min="4872" max="4873" width="9.109375" style="60"/>
    <col min="4874" max="4874" width="14.44140625" style="60" customWidth="1"/>
    <col min="4875" max="4875" width="12.88671875" style="60" customWidth="1"/>
    <col min="4876" max="4876" width="8.88671875" style="60" bestFit="1" customWidth="1"/>
    <col min="4877" max="4877" width="10" style="60" bestFit="1" customWidth="1"/>
    <col min="4878" max="5120" width="9.109375" style="60"/>
    <col min="5121" max="5121" width="35.6640625" style="60" customWidth="1"/>
    <col min="5122" max="5122" width="27.44140625" style="60" customWidth="1"/>
    <col min="5123" max="5123" width="16.88671875" style="60" bestFit="1" customWidth="1"/>
    <col min="5124" max="5124" width="16" style="60" bestFit="1" customWidth="1"/>
    <col min="5125" max="5125" width="12.5546875" style="60" bestFit="1" customWidth="1"/>
    <col min="5126" max="5126" width="23.33203125" style="60" bestFit="1" customWidth="1"/>
    <col min="5127" max="5127" width="13.88671875" style="60" bestFit="1" customWidth="1"/>
    <col min="5128" max="5129" width="9.109375" style="60"/>
    <col min="5130" max="5130" width="14.44140625" style="60" customWidth="1"/>
    <col min="5131" max="5131" width="12.88671875" style="60" customWidth="1"/>
    <col min="5132" max="5132" width="8.88671875" style="60" bestFit="1" customWidth="1"/>
    <col min="5133" max="5133" width="10" style="60" bestFit="1" customWidth="1"/>
    <col min="5134" max="5376" width="9.109375" style="60"/>
    <col min="5377" max="5377" width="35.6640625" style="60" customWidth="1"/>
    <col min="5378" max="5378" width="27.44140625" style="60" customWidth="1"/>
    <col min="5379" max="5379" width="16.88671875" style="60" bestFit="1" customWidth="1"/>
    <col min="5380" max="5380" width="16" style="60" bestFit="1" customWidth="1"/>
    <col min="5381" max="5381" width="12.5546875" style="60" bestFit="1" customWidth="1"/>
    <col min="5382" max="5382" width="23.33203125" style="60" bestFit="1" customWidth="1"/>
    <col min="5383" max="5383" width="13.88671875" style="60" bestFit="1" customWidth="1"/>
    <col min="5384" max="5385" width="9.109375" style="60"/>
    <col min="5386" max="5386" width="14.44140625" style="60" customWidth="1"/>
    <col min="5387" max="5387" width="12.88671875" style="60" customWidth="1"/>
    <col min="5388" max="5388" width="8.88671875" style="60" bestFit="1" customWidth="1"/>
    <col min="5389" max="5389" width="10" style="60" bestFit="1" customWidth="1"/>
    <col min="5390" max="5632" width="9.109375" style="60"/>
    <col min="5633" max="5633" width="35.6640625" style="60" customWidth="1"/>
    <col min="5634" max="5634" width="27.44140625" style="60" customWidth="1"/>
    <col min="5635" max="5635" width="16.88671875" style="60" bestFit="1" customWidth="1"/>
    <col min="5636" max="5636" width="16" style="60" bestFit="1" customWidth="1"/>
    <col min="5637" max="5637" width="12.5546875" style="60" bestFit="1" customWidth="1"/>
    <col min="5638" max="5638" width="23.33203125" style="60" bestFit="1" customWidth="1"/>
    <col min="5639" max="5639" width="13.88671875" style="60" bestFit="1" customWidth="1"/>
    <col min="5640" max="5641" width="9.109375" style="60"/>
    <col min="5642" max="5642" width="14.44140625" style="60" customWidth="1"/>
    <col min="5643" max="5643" width="12.88671875" style="60" customWidth="1"/>
    <col min="5644" max="5644" width="8.88671875" style="60" bestFit="1" customWidth="1"/>
    <col min="5645" max="5645" width="10" style="60" bestFit="1" customWidth="1"/>
    <col min="5646" max="5888" width="9.109375" style="60"/>
    <col min="5889" max="5889" width="35.6640625" style="60" customWidth="1"/>
    <col min="5890" max="5890" width="27.44140625" style="60" customWidth="1"/>
    <col min="5891" max="5891" width="16.88671875" style="60" bestFit="1" customWidth="1"/>
    <col min="5892" max="5892" width="16" style="60" bestFit="1" customWidth="1"/>
    <col min="5893" max="5893" width="12.5546875" style="60" bestFit="1" customWidth="1"/>
    <col min="5894" max="5894" width="23.33203125" style="60" bestFit="1" customWidth="1"/>
    <col min="5895" max="5895" width="13.88671875" style="60" bestFit="1" customWidth="1"/>
    <col min="5896" max="5897" width="9.109375" style="60"/>
    <col min="5898" max="5898" width="14.44140625" style="60" customWidth="1"/>
    <col min="5899" max="5899" width="12.88671875" style="60" customWidth="1"/>
    <col min="5900" max="5900" width="8.88671875" style="60" bestFit="1" customWidth="1"/>
    <col min="5901" max="5901" width="10" style="60" bestFit="1" customWidth="1"/>
    <col min="5902" max="6144" width="9.109375" style="60"/>
    <col min="6145" max="6145" width="35.6640625" style="60" customWidth="1"/>
    <col min="6146" max="6146" width="27.44140625" style="60" customWidth="1"/>
    <col min="6147" max="6147" width="16.88671875" style="60" bestFit="1" customWidth="1"/>
    <col min="6148" max="6148" width="16" style="60" bestFit="1" customWidth="1"/>
    <col min="6149" max="6149" width="12.5546875" style="60" bestFit="1" customWidth="1"/>
    <col min="6150" max="6150" width="23.33203125" style="60" bestFit="1" customWidth="1"/>
    <col min="6151" max="6151" width="13.88671875" style="60" bestFit="1" customWidth="1"/>
    <col min="6152" max="6153" width="9.109375" style="60"/>
    <col min="6154" max="6154" width="14.44140625" style="60" customWidth="1"/>
    <col min="6155" max="6155" width="12.88671875" style="60" customWidth="1"/>
    <col min="6156" max="6156" width="8.88671875" style="60" bestFit="1" customWidth="1"/>
    <col min="6157" max="6157" width="10" style="60" bestFit="1" customWidth="1"/>
    <col min="6158" max="6400" width="9.109375" style="60"/>
    <col min="6401" max="6401" width="35.6640625" style="60" customWidth="1"/>
    <col min="6402" max="6402" width="27.44140625" style="60" customWidth="1"/>
    <col min="6403" max="6403" width="16.88671875" style="60" bestFit="1" customWidth="1"/>
    <col min="6404" max="6404" width="16" style="60" bestFit="1" customWidth="1"/>
    <col min="6405" max="6405" width="12.5546875" style="60" bestFit="1" customWidth="1"/>
    <col min="6406" max="6406" width="23.33203125" style="60" bestFit="1" customWidth="1"/>
    <col min="6407" max="6407" width="13.88671875" style="60" bestFit="1" customWidth="1"/>
    <col min="6408" max="6409" width="9.109375" style="60"/>
    <col min="6410" max="6410" width="14.44140625" style="60" customWidth="1"/>
    <col min="6411" max="6411" width="12.88671875" style="60" customWidth="1"/>
    <col min="6412" max="6412" width="8.88671875" style="60" bestFit="1" customWidth="1"/>
    <col min="6413" max="6413" width="10" style="60" bestFit="1" customWidth="1"/>
    <col min="6414" max="6656" width="9.109375" style="60"/>
    <col min="6657" max="6657" width="35.6640625" style="60" customWidth="1"/>
    <col min="6658" max="6658" width="27.44140625" style="60" customWidth="1"/>
    <col min="6659" max="6659" width="16.88671875" style="60" bestFit="1" customWidth="1"/>
    <col min="6660" max="6660" width="16" style="60" bestFit="1" customWidth="1"/>
    <col min="6661" max="6661" width="12.5546875" style="60" bestFit="1" customWidth="1"/>
    <col min="6662" max="6662" width="23.33203125" style="60" bestFit="1" customWidth="1"/>
    <col min="6663" max="6663" width="13.88671875" style="60" bestFit="1" customWidth="1"/>
    <col min="6664" max="6665" width="9.109375" style="60"/>
    <col min="6666" max="6666" width="14.44140625" style="60" customWidth="1"/>
    <col min="6667" max="6667" width="12.88671875" style="60" customWidth="1"/>
    <col min="6668" max="6668" width="8.88671875" style="60" bestFit="1" customWidth="1"/>
    <col min="6669" max="6669" width="10" style="60" bestFit="1" customWidth="1"/>
    <col min="6670" max="6912" width="9.109375" style="60"/>
    <col min="6913" max="6913" width="35.6640625" style="60" customWidth="1"/>
    <col min="6914" max="6914" width="27.44140625" style="60" customWidth="1"/>
    <col min="6915" max="6915" width="16.88671875" style="60" bestFit="1" customWidth="1"/>
    <col min="6916" max="6916" width="16" style="60" bestFit="1" customWidth="1"/>
    <col min="6917" max="6917" width="12.5546875" style="60" bestFit="1" customWidth="1"/>
    <col min="6918" max="6918" width="23.33203125" style="60" bestFit="1" customWidth="1"/>
    <col min="6919" max="6919" width="13.88671875" style="60" bestFit="1" customWidth="1"/>
    <col min="6920" max="6921" width="9.109375" style="60"/>
    <col min="6922" max="6922" width="14.44140625" style="60" customWidth="1"/>
    <col min="6923" max="6923" width="12.88671875" style="60" customWidth="1"/>
    <col min="6924" max="6924" width="8.88671875" style="60" bestFit="1" customWidth="1"/>
    <col min="6925" max="6925" width="10" style="60" bestFit="1" customWidth="1"/>
    <col min="6926" max="7168" width="9.109375" style="60"/>
    <col min="7169" max="7169" width="35.6640625" style="60" customWidth="1"/>
    <col min="7170" max="7170" width="27.44140625" style="60" customWidth="1"/>
    <col min="7171" max="7171" width="16.88671875" style="60" bestFit="1" customWidth="1"/>
    <col min="7172" max="7172" width="16" style="60" bestFit="1" customWidth="1"/>
    <col min="7173" max="7173" width="12.5546875" style="60" bestFit="1" customWidth="1"/>
    <col min="7174" max="7174" width="23.33203125" style="60" bestFit="1" customWidth="1"/>
    <col min="7175" max="7175" width="13.88671875" style="60" bestFit="1" customWidth="1"/>
    <col min="7176" max="7177" width="9.109375" style="60"/>
    <col min="7178" max="7178" width="14.44140625" style="60" customWidth="1"/>
    <col min="7179" max="7179" width="12.88671875" style="60" customWidth="1"/>
    <col min="7180" max="7180" width="8.88671875" style="60" bestFit="1" customWidth="1"/>
    <col min="7181" max="7181" width="10" style="60" bestFit="1" customWidth="1"/>
    <col min="7182" max="7424" width="9.109375" style="60"/>
    <col min="7425" max="7425" width="35.6640625" style="60" customWidth="1"/>
    <col min="7426" max="7426" width="27.44140625" style="60" customWidth="1"/>
    <col min="7427" max="7427" width="16.88671875" style="60" bestFit="1" customWidth="1"/>
    <col min="7428" max="7428" width="16" style="60" bestFit="1" customWidth="1"/>
    <col min="7429" max="7429" width="12.5546875" style="60" bestFit="1" customWidth="1"/>
    <col min="7430" max="7430" width="23.33203125" style="60" bestFit="1" customWidth="1"/>
    <col min="7431" max="7431" width="13.88671875" style="60" bestFit="1" customWidth="1"/>
    <col min="7432" max="7433" width="9.109375" style="60"/>
    <col min="7434" max="7434" width="14.44140625" style="60" customWidth="1"/>
    <col min="7435" max="7435" width="12.88671875" style="60" customWidth="1"/>
    <col min="7436" max="7436" width="8.88671875" style="60" bestFit="1" customWidth="1"/>
    <col min="7437" max="7437" width="10" style="60" bestFit="1" customWidth="1"/>
    <col min="7438" max="7680" width="9.109375" style="60"/>
    <col min="7681" max="7681" width="35.6640625" style="60" customWidth="1"/>
    <col min="7682" max="7682" width="27.44140625" style="60" customWidth="1"/>
    <col min="7683" max="7683" width="16.88671875" style="60" bestFit="1" customWidth="1"/>
    <col min="7684" max="7684" width="16" style="60" bestFit="1" customWidth="1"/>
    <col min="7685" max="7685" width="12.5546875" style="60" bestFit="1" customWidth="1"/>
    <col min="7686" max="7686" width="23.33203125" style="60" bestFit="1" customWidth="1"/>
    <col min="7687" max="7687" width="13.88671875" style="60" bestFit="1" customWidth="1"/>
    <col min="7688" max="7689" width="9.109375" style="60"/>
    <col min="7690" max="7690" width="14.44140625" style="60" customWidth="1"/>
    <col min="7691" max="7691" width="12.88671875" style="60" customWidth="1"/>
    <col min="7692" max="7692" width="8.88671875" style="60" bestFit="1" customWidth="1"/>
    <col min="7693" max="7693" width="10" style="60" bestFit="1" customWidth="1"/>
    <col min="7694" max="7936" width="9.109375" style="60"/>
    <col min="7937" max="7937" width="35.6640625" style="60" customWidth="1"/>
    <col min="7938" max="7938" width="27.44140625" style="60" customWidth="1"/>
    <col min="7939" max="7939" width="16.88671875" style="60" bestFit="1" customWidth="1"/>
    <col min="7940" max="7940" width="16" style="60" bestFit="1" customWidth="1"/>
    <col min="7941" max="7941" width="12.5546875" style="60" bestFit="1" customWidth="1"/>
    <col min="7942" max="7942" width="23.33203125" style="60" bestFit="1" customWidth="1"/>
    <col min="7943" max="7943" width="13.88671875" style="60" bestFit="1" customWidth="1"/>
    <col min="7944" max="7945" width="9.109375" style="60"/>
    <col min="7946" max="7946" width="14.44140625" style="60" customWidth="1"/>
    <col min="7947" max="7947" width="12.88671875" style="60" customWidth="1"/>
    <col min="7948" max="7948" width="8.88671875" style="60" bestFit="1" customWidth="1"/>
    <col min="7949" max="7949" width="10" style="60" bestFit="1" customWidth="1"/>
    <col min="7950" max="8192" width="9.109375" style="60"/>
    <col min="8193" max="8193" width="35.6640625" style="60" customWidth="1"/>
    <col min="8194" max="8194" width="27.44140625" style="60" customWidth="1"/>
    <col min="8195" max="8195" width="16.88671875" style="60" bestFit="1" customWidth="1"/>
    <col min="8196" max="8196" width="16" style="60" bestFit="1" customWidth="1"/>
    <col min="8197" max="8197" width="12.5546875" style="60" bestFit="1" customWidth="1"/>
    <col min="8198" max="8198" width="23.33203125" style="60" bestFit="1" customWidth="1"/>
    <col min="8199" max="8199" width="13.88671875" style="60" bestFit="1" customWidth="1"/>
    <col min="8200" max="8201" width="9.109375" style="60"/>
    <col min="8202" max="8202" width="14.44140625" style="60" customWidth="1"/>
    <col min="8203" max="8203" width="12.88671875" style="60" customWidth="1"/>
    <col min="8204" max="8204" width="8.88671875" style="60" bestFit="1" customWidth="1"/>
    <col min="8205" max="8205" width="10" style="60" bestFit="1" customWidth="1"/>
    <col min="8206" max="8448" width="9.109375" style="60"/>
    <col min="8449" max="8449" width="35.6640625" style="60" customWidth="1"/>
    <col min="8450" max="8450" width="27.44140625" style="60" customWidth="1"/>
    <col min="8451" max="8451" width="16.88671875" style="60" bestFit="1" customWidth="1"/>
    <col min="8452" max="8452" width="16" style="60" bestFit="1" customWidth="1"/>
    <col min="8453" max="8453" width="12.5546875" style="60" bestFit="1" customWidth="1"/>
    <col min="8454" max="8454" width="23.33203125" style="60" bestFit="1" customWidth="1"/>
    <col min="8455" max="8455" width="13.88671875" style="60" bestFit="1" customWidth="1"/>
    <col min="8456" max="8457" width="9.109375" style="60"/>
    <col min="8458" max="8458" width="14.44140625" style="60" customWidth="1"/>
    <col min="8459" max="8459" width="12.88671875" style="60" customWidth="1"/>
    <col min="8460" max="8460" width="8.88671875" style="60" bestFit="1" customWidth="1"/>
    <col min="8461" max="8461" width="10" style="60" bestFit="1" customWidth="1"/>
    <col min="8462" max="8704" width="9.109375" style="60"/>
    <col min="8705" max="8705" width="35.6640625" style="60" customWidth="1"/>
    <col min="8706" max="8706" width="27.44140625" style="60" customWidth="1"/>
    <col min="8707" max="8707" width="16.88671875" style="60" bestFit="1" customWidth="1"/>
    <col min="8708" max="8708" width="16" style="60" bestFit="1" customWidth="1"/>
    <col min="8709" max="8709" width="12.5546875" style="60" bestFit="1" customWidth="1"/>
    <col min="8710" max="8710" width="23.33203125" style="60" bestFit="1" customWidth="1"/>
    <col min="8711" max="8711" width="13.88671875" style="60" bestFit="1" customWidth="1"/>
    <col min="8712" max="8713" width="9.109375" style="60"/>
    <col min="8714" max="8714" width="14.44140625" style="60" customWidth="1"/>
    <col min="8715" max="8715" width="12.88671875" style="60" customWidth="1"/>
    <col min="8716" max="8716" width="8.88671875" style="60" bestFit="1" customWidth="1"/>
    <col min="8717" max="8717" width="10" style="60" bestFit="1" customWidth="1"/>
    <col min="8718" max="8960" width="9.109375" style="60"/>
    <col min="8961" max="8961" width="35.6640625" style="60" customWidth="1"/>
    <col min="8962" max="8962" width="27.44140625" style="60" customWidth="1"/>
    <col min="8963" max="8963" width="16.88671875" style="60" bestFit="1" customWidth="1"/>
    <col min="8964" max="8964" width="16" style="60" bestFit="1" customWidth="1"/>
    <col min="8965" max="8965" width="12.5546875" style="60" bestFit="1" customWidth="1"/>
    <col min="8966" max="8966" width="23.33203125" style="60" bestFit="1" customWidth="1"/>
    <col min="8967" max="8967" width="13.88671875" style="60" bestFit="1" customWidth="1"/>
    <col min="8968" max="8969" width="9.109375" style="60"/>
    <col min="8970" max="8970" width="14.44140625" style="60" customWidth="1"/>
    <col min="8971" max="8971" width="12.88671875" style="60" customWidth="1"/>
    <col min="8972" max="8972" width="8.88671875" style="60" bestFit="1" customWidth="1"/>
    <col min="8973" max="8973" width="10" style="60" bestFit="1" customWidth="1"/>
    <col min="8974" max="9216" width="9.109375" style="60"/>
    <col min="9217" max="9217" width="35.6640625" style="60" customWidth="1"/>
    <col min="9218" max="9218" width="27.44140625" style="60" customWidth="1"/>
    <col min="9219" max="9219" width="16.88671875" style="60" bestFit="1" customWidth="1"/>
    <col min="9220" max="9220" width="16" style="60" bestFit="1" customWidth="1"/>
    <col min="9221" max="9221" width="12.5546875" style="60" bestFit="1" customWidth="1"/>
    <col min="9222" max="9222" width="23.33203125" style="60" bestFit="1" customWidth="1"/>
    <col min="9223" max="9223" width="13.88671875" style="60" bestFit="1" customWidth="1"/>
    <col min="9224" max="9225" width="9.109375" style="60"/>
    <col min="9226" max="9226" width="14.44140625" style="60" customWidth="1"/>
    <col min="9227" max="9227" width="12.88671875" style="60" customWidth="1"/>
    <col min="9228" max="9228" width="8.88671875" style="60" bestFit="1" customWidth="1"/>
    <col min="9229" max="9229" width="10" style="60" bestFit="1" customWidth="1"/>
    <col min="9230" max="9472" width="9.109375" style="60"/>
    <col min="9473" max="9473" width="35.6640625" style="60" customWidth="1"/>
    <col min="9474" max="9474" width="27.44140625" style="60" customWidth="1"/>
    <col min="9475" max="9475" width="16.88671875" style="60" bestFit="1" customWidth="1"/>
    <col min="9476" max="9476" width="16" style="60" bestFit="1" customWidth="1"/>
    <col min="9477" max="9477" width="12.5546875" style="60" bestFit="1" customWidth="1"/>
    <col min="9478" max="9478" width="23.33203125" style="60" bestFit="1" customWidth="1"/>
    <col min="9479" max="9479" width="13.88671875" style="60" bestFit="1" customWidth="1"/>
    <col min="9480" max="9481" width="9.109375" style="60"/>
    <col min="9482" max="9482" width="14.44140625" style="60" customWidth="1"/>
    <col min="9483" max="9483" width="12.88671875" style="60" customWidth="1"/>
    <col min="9484" max="9484" width="8.88671875" style="60" bestFit="1" customWidth="1"/>
    <col min="9485" max="9485" width="10" style="60" bestFit="1" customWidth="1"/>
    <col min="9486" max="9728" width="9.109375" style="60"/>
    <col min="9729" max="9729" width="35.6640625" style="60" customWidth="1"/>
    <col min="9730" max="9730" width="27.44140625" style="60" customWidth="1"/>
    <col min="9731" max="9731" width="16.88671875" style="60" bestFit="1" customWidth="1"/>
    <col min="9732" max="9732" width="16" style="60" bestFit="1" customWidth="1"/>
    <col min="9733" max="9733" width="12.5546875" style="60" bestFit="1" customWidth="1"/>
    <col min="9734" max="9734" width="23.33203125" style="60" bestFit="1" customWidth="1"/>
    <col min="9735" max="9735" width="13.88671875" style="60" bestFit="1" customWidth="1"/>
    <col min="9736" max="9737" width="9.109375" style="60"/>
    <col min="9738" max="9738" width="14.44140625" style="60" customWidth="1"/>
    <col min="9739" max="9739" width="12.88671875" style="60" customWidth="1"/>
    <col min="9740" max="9740" width="8.88671875" style="60" bestFit="1" customWidth="1"/>
    <col min="9741" max="9741" width="10" style="60" bestFit="1" customWidth="1"/>
    <col min="9742" max="9984" width="9.109375" style="60"/>
    <col min="9985" max="9985" width="35.6640625" style="60" customWidth="1"/>
    <col min="9986" max="9986" width="27.44140625" style="60" customWidth="1"/>
    <col min="9987" max="9987" width="16.88671875" style="60" bestFit="1" customWidth="1"/>
    <col min="9988" max="9988" width="16" style="60" bestFit="1" customWidth="1"/>
    <col min="9989" max="9989" width="12.5546875" style="60" bestFit="1" customWidth="1"/>
    <col min="9990" max="9990" width="23.33203125" style="60" bestFit="1" customWidth="1"/>
    <col min="9991" max="9991" width="13.88671875" style="60" bestFit="1" customWidth="1"/>
    <col min="9992" max="9993" width="9.109375" style="60"/>
    <col min="9994" max="9994" width="14.44140625" style="60" customWidth="1"/>
    <col min="9995" max="9995" width="12.88671875" style="60" customWidth="1"/>
    <col min="9996" max="9996" width="8.88671875" style="60" bestFit="1" customWidth="1"/>
    <col min="9997" max="9997" width="10" style="60" bestFit="1" customWidth="1"/>
    <col min="9998" max="10240" width="9.109375" style="60"/>
    <col min="10241" max="10241" width="35.6640625" style="60" customWidth="1"/>
    <col min="10242" max="10242" width="27.44140625" style="60" customWidth="1"/>
    <col min="10243" max="10243" width="16.88671875" style="60" bestFit="1" customWidth="1"/>
    <col min="10244" max="10244" width="16" style="60" bestFit="1" customWidth="1"/>
    <col min="10245" max="10245" width="12.5546875" style="60" bestFit="1" customWidth="1"/>
    <col min="10246" max="10246" width="23.33203125" style="60" bestFit="1" customWidth="1"/>
    <col min="10247" max="10247" width="13.88671875" style="60" bestFit="1" customWidth="1"/>
    <col min="10248" max="10249" width="9.109375" style="60"/>
    <col min="10250" max="10250" width="14.44140625" style="60" customWidth="1"/>
    <col min="10251" max="10251" width="12.88671875" style="60" customWidth="1"/>
    <col min="10252" max="10252" width="8.88671875" style="60" bestFit="1" customWidth="1"/>
    <col min="10253" max="10253" width="10" style="60" bestFit="1" customWidth="1"/>
    <col min="10254" max="10496" width="9.109375" style="60"/>
    <col min="10497" max="10497" width="35.6640625" style="60" customWidth="1"/>
    <col min="10498" max="10498" width="27.44140625" style="60" customWidth="1"/>
    <col min="10499" max="10499" width="16.88671875" style="60" bestFit="1" customWidth="1"/>
    <col min="10500" max="10500" width="16" style="60" bestFit="1" customWidth="1"/>
    <col min="10501" max="10501" width="12.5546875" style="60" bestFit="1" customWidth="1"/>
    <col min="10502" max="10502" width="23.33203125" style="60" bestFit="1" customWidth="1"/>
    <col min="10503" max="10503" width="13.88671875" style="60" bestFit="1" customWidth="1"/>
    <col min="10504" max="10505" width="9.109375" style="60"/>
    <col min="10506" max="10506" width="14.44140625" style="60" customWidth="1"/>
    <col min="10507" max="10507" width="12.88671875" style="60" customWidth="1"/>
    <col min="10508" max="10508" width="8.88671875" style="60" bestFit="1" customWidth="1"/>
    <col min="10509" max="10509" width="10" style="60" bestFit="1" customWidth="1"/>
    <col min="10510" max="10752" width="9.109375" style="60"/>
    <col min="10753" max="10753" width="35.6640625" style="60" customWidth="1"/>
    <col min="10754" max="10754" width="27.44140625" style="60" customWidth="1"/>
    <col min="10755" max="10755" width="16.88671875" style="60" bestFit="1" customWidth="1"/>
    <col min="10756" max="10756" width="16" style="60" bestFit="1" customWidth="1"/>
    <col min="10757" max="10757" width="12.5546875" style="60" bestFit="1" customWidth="1"/>
    <col min="10758" max="10758" width="23.33203125" style="60" bestFit="1" customWidth="1"/>
    <col min="10759" max="10759" width="13.88671875" style="60" bestFit="1" customWidth="1"/>
    <col min="10760" max="10761" width="9.109375" style="60"/>
    <col min="10762" max="10762" width="14.44140625" style="60" customWidth="1"/>
    <col min="10763" max="10763" width="12.88671875" style="60" customWidth="1"/>
    <col min="10764" max="10764" width="8.88671875" style="60" bestFit="1" customWidth="1"/>
    <col min="10765" max="10765" width="10" style="60" bestFit="1" customWidth="1"/>
    <col min="10766" max="11008" width="9.109375" style="60"/>
    <col min="11009" max="11009" width="35.6640625" style="60" customWidth="1"/>
    <col min="11010" max="11010" width="27.44140625" style="60" customWidth="1"/>
    <col min="11011" max="11011" width="16.88671875" style="60" bestFit="1" customWidth="1"/>
    <col min="11012" max="11012" width="16" style="60" bestFit="1" customWidth="1"/>
    <col min="11013" max="11013" width="12.5546875" style="60" bestFit="1" customWidth="1"/>
    <col min="11014" max="11014" width="23.33203125" style="60" bestFit="1" customWidth="1"/>
    <col min="11015" max="11015" width="13.88671875" style="60" bestFit="1" customWidth="1"/>
    <col min="11016" max="11017" width="9.109375" style="60"/>
    <col min="11018" max="11018" width="14.44140625" style="60" customWidth="1"/>
    <col min="11019" max="11019" width="12.88671875" style="60" customWidth="1"/>
    <col min="11020" max="11020" width="8.88671875" style="60" bestFit="1" customWidth="1"/>
    <col min="11021" max="11021" width="10" style="60" bestFit="1" customWidth="1"/>
    <col min="11022" max="11264" width="9.109375" style="60"/>
    <col min="11265" max="11265" width="35.6640625" style="60" customWidth="1"/>
    <col min="11266" max="11266" width="27.44140625" style="60" customWidth="1"/>
    <col min="11267" max="11267" width="16.88671875" style="60" bestFit="1" customWidth="1"/>
    <col min="11268" max="11268" width="16" style="60" bestFit="1" customWidth="1"/>
    <col min="11269" max="11269" width="12.5546875" style="60" bestFit="1" customWidth="1"/>
    <col min="11270" max="11270" width="23.33203125" style="60" bestFit="1" customWidth="1"/>
    <col min="11271" max="11271" width="13.88671875" style="60" bestFit="1" customWidth="1"/>
    <col min="11272" max="11273" width="9.109375" style="60"/>
    <col min="11274" max="11274" width="14.44140625" style="60" customWidth="1"/>
    <col min="11275" max="11275" width="12.88671875" style="60" customWidth="1"/>
    <col min="11276" max="11276" width="8.88671875" style="60" bestFit="1" customWidth="1"/>
    <col min="11277" max="11277" width="10" style="60" bestFit="1" customWidth="1"/>
    <col min="11278" max="11520" width="9.109375" style="60"/>
    <col min="11521" max="11521" width="35.6640625" style="60" customWidth="1"/>
    <col min="11522" max="11522" width="27.44140625" style="60" customWidth="1"/>
    <col min="11523" max="11523" width="16.88671875" style="60" bestFit="1" customWidth="1"/>
    <col min="11524" max="11524" width="16" style="60" bestFit="1" customWidth="1"/>
    <col min="11525" max="11525" width="12.5546875" style="60" bestFit="1" customWidth="1"/>
    <col min="11526" max="11526" width="23.33203125" style="60" bestFit="1" customWidth="1"/>
    <col min="11527" max="11527" width="13.88671875" style="60" bestFit="1" customWidth="1"/>
    <col min="11528" max="11529" width="9.109375" style="60"/>
    <col min="11530" max="11530" width="14.44140625" style="60" customWidth="1"/>
    <col min="11531" max="11531" width="12.88671875" style="60" customWidth="1"/>
    <col min="11532" max="11532" width="8.88671875" style="60" bestFit="1" customWidth="1"/>
    <col min="11533" max="11533" width="10" style="60" bestFit="1" customWidth="1"/>
    <col min="11534" max="11776" width="9.109375" style="60"/>
    <col min="11777" max="11777" width="35.6640625" style="60" customWidth="1"/>
    <col min="11778" max="11778" width="27.44140625" style="60" customWidth="1"/>
    <col min="11779" max="11779" width="16.88671875" style="60" bestFit="1" customWidth="1"/>
    <col min="11780" max="11780" width="16" style="60" bestFit="1" customWidth="1"/>
    <col min="11781" max="11781" width="12.5546875" style="60" bestFit="1" customWidth="1"/>
    <col min="11782" max="11782" width="23.33203125" style="60" bestFit="1" customWidth="1"/>
    <col min="11783" max="11783" width="13.88671875" style="60" bestFit="1" customWidth="1"/>
    <col min="11784" max="11785" width="9.109375" style="60"/>
    <col min="11786" max="11786" width="14.44140625" style="60" customWidth="1"/>
    <col min="11787" max="11787" width="12.88671875" style="60" customWidth="1"/>
    <col min="11788" max="11788" width="8.88671875" style="60" bestFit="1" customWidth="1"/>
    <col min="11789" max="11789" width="10" style="60" bestFit="1" customWidth="1"/>
    <col min="11790" max="12032" width="9.109375" style="60"/>
    <col min="12033" max="12033" width="35.6640625" style="60" customWidth="1"/>
    <col min="12034" max="12034" width="27.44140625" style="60" customWidth="1"/>
    <col min="12035" max="12035" width="16.88671875" style="60" bestFit="1" customWidth="1"/>
    <col min="12036" max="12036" width="16" style="60" bestFit="1" customWidth="1"/>
    <col min="12037" max="12037" width="12.5546875" style="60" bestFit="1" customWidth="1"/>
    <col min="12038" max="12038" width="23.33203125" style="60" bestFit="1" customWidth="1"/>
    <col min="12039" max="12039" width="13.88671875" style="60" bestFit="1" customWidth="1"/>
    <col min="12040" max="12041" width="9.109375" style="60"/>
    <col min="12042" max="12042" width="14.44140625" style="60" customWidth="1"/>
    <col min="12043" max="12043" width="12.88671875" style="60" customWidth="1"/>
    <col min="12044" max="12044" width="8.88671875" style="60" bestFit="1" customWidth="1"/>
    <col min="12045" max="12045" width="10" style="60" bestFit="1" customWidth="1"/>
    <col min="12046" max="12288" width="9.109375" style="60"/>
    <col min="12289" max="12289" width="35.6640625" style="60" customWidth="1"/>
    <col min="12290" max="12290" width="27.44140625" style="60" customWidth="1"/>
    <col min="12291" max="12291" width="16.88671875" style="60" bestFit="1" customWidth="1"/>
    <col min="12292" max="12292" width="16" style="60" bestFit="1" customWidth="1"/>
    <col min="12293" max="12293" width="12.5546875" style="60" bestFit="1" customWidth="1"/>
    <col min="12294" max="12294" width="23.33203125" style="60" bestFit="1" customWidth="1"/>
    <col min="12295" max="12295" width="13.88671875" style="60" bestFit="1" customWidth="1"/>
    <col min="12296" max="12297" width="9.109375" style="60"/>
    <col min="12298" max="12298" width="14.44140625" style="60" customWidth="1"/>
    <col min="12299" max="12299" width="12.88671875" style="60" customWidth="1"/>
    <col min="12300" max="12300" width="8.88671875" style="60" bestFit="1" customWidth="1"/>
    <col min="12301" max="12301" width="10" style="60" bestFit="1" customWidth="1"/>
    <col min="12302" max="12544" width="9.109375" style="60"/>
    <col min="12545" max="12545" width="35.6640625" style="60" customWidth="1"/>
    <col min="12546" max="12546" width="27.44140625" style="60" customWidth="1"/>
    <col min="12547" max="12547" width="16.88671875" style="60" bestFit="1" customWidth="1"/>
    <col min="12548" max="12548" width="16" style="60" bestFit="1" customWidth="1"/>
    <col min="12549" max="12549" width="12.5546875" style="60" bestFit="1" customWidth="1"/>
    <col min="12550" max="12550" width="23.33203125" style="60" bestFit="1" customWidth="1"/>
    <col min="12551" max="12551" width="13.88671875" style="60" bestFit="1" customWidth="1"/>
    <col min="12552" max="12553" width="9.109375" style="60"/>
    <col min="12554" max="12554" width="14.44140625" style="60" customWidth="1"/>
    <col min="12555" max="12555" width="12.88671875" style="60" customWidth="1"/>
    <col min="12556" max="12556" width="8.88671875" style="60" bestFit="1" customWidth="1"/>
    <col min="12557" max="12557" width="10" style="60" bestFit="1" customWidth="1"/>
    <col min="12558" max="12800" width="9.109375" style="60"/>
    <col min="12801" max="12801" width="35.6640625" style="60" customWidth="1"/>
    <col min="12802" max="12802" width="27.44140625" style="60" customWidth="1"/>
    <col min="12803" max="12803" width="16.88671875" style="60" bestFit="1" customWidth="1"/>
    <col min="12804" max="12804" width="16" style="60" bestFit="1" customWidth="1"/>
    <col min="12805" max="12805" width="12.5546875" style="60" bestFit="1" customWidth="1"/>
    <col min="12806" max="12806" width="23.33203125" style="60" bestFit="1" customWidth="1"/>
    <col min="12807" max="12807" width="13.88671875" style="60" bestFit="1" customWidth="1"/>
    <col min="12808" max="12809" width="9.109375" style="60"/>
    <col min="12810" max="12810" width="14.44140625" style="60" customWidth="1"/>
    <col min="12811" max="12811" width="12.88671875" style="60" customWidth="1"/>
    <col min="12812" max="12812" width="8.88671875" style="60" bestFit="1" customWidth="1"/>
    <col min="12813" max="12813" width="10" style="60" bestFit="1" customWidth="1"/>
    <col min="12814" max="13056" width="9.109375" style="60"/>
    <col min="13057" max="13057" width="35.6640625" style="60" customWidth="1"/>
    <col min="13058" max="13058" width="27.44140625" style="60" customWidth="1"/>
    <col min="13059" max="13059" width="16.88671875" style="60" bestFit="1" customWidth="1"/>
    <col min="13060" max="13060" width="16" style="60" bestFit="1" customWidth="1"/>
    <col min="13061" max="13061" width="12.5546875" style="60" bestFit="1" customWidth="1"/>
    <col min="13062" max="13062" width="23.33203125" style="60" bestFit="1" customWidth="1"/>
    <col min="13063" max="13063" width="13.88671875" style="60" bestFit="1" customWidth="1"/>
    <col min="13064" max="13065" width="9.109375" style="60"/>
    <col min="13066" max="13066" width="14.44140625" style="60" customWidth="1"/>
    <col min="13067" max="13067" width="12.88671875" style="60" customWidth="1"/>
    <col min="13068" max="13068" width="8.88671875" style="60" bestFit="1" customWidth="1"/>
    <col min="13069" max="13069" width="10" style="60" bestFit="1" customWidth="1"/>
    <col min="13070" max="13312" width="9.109375" style="60"/>
    <col min="13313" max="13313" width="35.6640625" style="60" customWidth="1"/>
    <col min="13314" max="13314" width="27.44140625" style="60" customWidth="1"/>
    <col min="13315" max="13315" width="16.88671875" style="60" bestFit="1" customWidth="1"/>
    <col min="13316" max="13316" width="16" style="60" bestFit="1" customWidth="1"/>
    <col min="13317" max="13317" width="12.5546875" style="60" bestFit="1" customWidth="1"/>
    <col min="13318" max="13318" width="23.33203125" style="60" bestFit="1" customWidth="1"/>
    <col min="13319" max="13319" width="13.88671875" style="60" bestFit="1" customWidth="1"/>
    <col min="13320" max="13321" width="9.109375" style="60"/>
    <col min="13322" max="13322" width="14.44140625" style="60" customWidth="1"/>
    <col min="13323" max="13323" width="12.88671875" style="60" customWidth="1"/>
    <col min="13324" max="13324" width="8.88671875" style="60" bestFit="1" customWidth="1"/>
    <col min="13325" max="13325" width="10" style="60" bestFit="1" customWidth="1"/>
    <col min="13326" max="13568" width="9.109375" style="60"/>
    <col min="13569" max="13569" width="35.6640625" style="60" customWidth="1"/>
    <col min="13570" max="13570" width="27.44140625" style="60" customWidth="1"/>
    <col min="13571" max="13571" width="16.88671875" style="60" bestFit="1" customWidth="1"/>
    <col min="13572" max="13572" width="16" style="60" bestFit="1" customWidth="1"/>
    <col min="13573" max="13573" width="12.5546875" style="60" bestFit="1" customWidth="1"/>
    <col min="13574" max="13574" width="23.33203125" style="60" bestFit="1" customWidth="1"/>
    <col min="13575" max="13575" width="13.88671875" style="60" bestFit="1" customWidth="1"/>
    <col min="13576" max="13577" width="9.109375" style="60"/>
    <col min="13578" max="13578" width="14.44140625" style="60" customWidth="1"/>
    <col min="13579" max="13579" width="12.88671875" style="60" customWidth="1"/>
    <col min="13580" max="13580" width="8.88671875" style="60" bestFit="1" customWidth="1"/>
    <col min="13581" max="13581" width="10" style="60" bestFit="1" customWidth="1"/>
    <col min="13582" max="13824" width="9.109375" style="60"/>
    <col min="13825" max="13825" width="35.6640625" style="60" customWidth="1"/>
    <col min="13826" max="13826" width="27.44140625" style="60" customWidth="1"/>
    <col min="13827" max="13827" width="16.88671875" style="60" bestFit="1" customWidth="1"/>
    <col min="13828" max="13828" width="16" style="60" bestFit="1" customWidth="1"/>
    <col min="13829" max="13829" width="12.5546875" style="60" bestFit="1" customWidth="1"/>
    <col min="13830" max="13830" width="23.33203125" style="60" bestFit="1" customWidth="1"/>
    <col min="13831" max="13831" width="13.88671875" style="60" bestFit="1" customWidth="1"/>
    <col min="13832" max="13833" width="9.109375" style="60"/>
    <col min="13834" max="13834" width="14.44140625" style="60" customWidth="1"/>
    <col min="13835" max="13835" width="12.88671875" style="60" customWidth="1"/>
    <col min="13836" max="13836" width="8.88671875" style="60" bestFit="1" customWidth="1"/>
    <col min="13837" max="13837" width="10" style="60" bestFit="1" customWidth="1"/>
    <col min="13838" max="14080" width="9.109375" style="60"/>
    <col min="14081" max="14081" width="35.6640625" style="60" customWidth="1"/>
    <col min="14082" max="14082" width="27.44140625" style="60" customWidth="1"/>
    <col min="14083" max="14083" width="16.88671875" style="60" bestFit="1" customWidth="1"/>
    <col min="14084" max="14084" width="16" style="60" bestFit="1" customWidth="1"/>
    <col min="14085" max="14085" width="12.5546875" style="60" bestFit="1" customWidth="1"/>
    <col min="14086" max="14086" width="23.33203125" style="60" bestFit="1" customWidth="1"/>
    <col min="14087" max="14087" width="13.88671875" style="60" bestFit="1" customWidth="1"/>
    <col min="14088" max="14089" width="9.109375" style="60"/>
    <col min="14090" max="14090" width="14.44140625" style="60" customWidth="1"/>
    <col min="14091" max="14091" width="12.88671875" style="60" customWidth="1"/>
    <col min="14092" max="14092" width="8.88671875" style="60" bestFit="1" customWidth="1"/>
    <col min="14093" max="14093" width="10" style="60" bestFit="1" customWidth="1"/>
    <col min="14094" max="14336" width="9.109375" style="60"/>
    <col min="14337" max="14337" width="35.6640625" style="60" customWidth="1"/>
    <col min="14338" max="14338" width="27.44140625" style="60" customWidth="1"/>
    <col min="14339" max="14339" width="16.88671875" style="60" bestFit="1" customWidth="1"/>
    <col min="14340" max="14340" width="16" style="60" bestFit="1" customWidth="1"/>
    <col min="14341" max="14341" width="12.5546875" style="60" bestFit="1" customWidth="1"/>
    <col min="14342" max="14342" width="23.33203125" style="60" bestFit="1" customWidth="1"/>
    <col min="14343" max="14343" width="13.88671875" style="60" bestFit="1" customWidth="1"/>
    <col min="14344" max="14345" width="9.109375" style="60"/>
    <col min="14346" max="14346" width="14.44140625" style="60" customWidth="1"/>
    <col min="14347" max="14347" width="12.88671875" style="60" customWidth="1"/>
    <col min="14348" max="14348" width="8.88671875" style="60" bestFit="1" customWidth="1"/>
    <col min="14349" max="14349" width="10" style="60" bestFit="1" customWidth="1"/>
    <col min="14350" max="14592" width="9.109375" style="60"/>
    <col min="14593" max="14593" width="35.6640625" style="60" customWidth="1"/>
    <col min="14594" max="14594" width="27.44140625" style="60" customWidth="1"/>
    <col min="14595" max="14595" width="16.88671875" style="60" bestFit="1" customWidth="1"/>
    <col min="14596" max="14596" width="16" style="60" bestFit="1" customWidth="1"/>
    <col min="14597" max="14597" width="12.5546875" style="60" bestFit="1" customWidth="1"/>
    <col min="14598" max="14598" width="23.33203125" style="60" bestFit="1" customWidth="1"/>
    <col min="14599" max="14599" width="13.88671875" style="60" bestFit="1" customWidth="1"/>
    <col min="14600" max="14601" width="9.109375" style="60"/>
    <col min="14602" max="14602" width="14.44140625" style="60" customWidth="1"/>
    <col min="14603" max="14603" width="12.88671875" style="60" customWidth="1"/>
    <col min="14604" max="14604" width="8.88671875" style="60" bestFit="1" customWidth="1"/>
    <col min="14605" max="14605" width="10" style="60" bestFit="1" customWidth="1"/>
    <col min="14606" max="14848" width="9.109375" style="60"/>
    <col min="14849" max="14849" width="35.6640625" style="60" customWidth="1"/>
    <col min="14850" max="14850" width="27.44140625" style="60" customWidth="1"/>
    <col min="14851" max="14851" width="16.88671875" style="60" bestFit="1" customWidth="1"/>
    <col min="14852" max="14852" width="16" style="60" bestFit="1" customWidth="1"/>
    <col min="14853" max="14853" width="12.5546875" style="60" bestFit="1" customWidth="1"/>
    <col min="14854" max="14854" width="23.33203125" style="60" bestFit="1" customWidth="1"/>
    <col min="14855" max="14855" width="13.88671875" style="60" bestFit="1" customWidth="1"/>
    <col min="14856" max="14857" width="9.109375" style="60"/>
    <col min="14858" max="14858" width="14.44140625" style="60" customWidth="1"/>
    <col min="14859" max="14859" width="12.88671875" style="60" customWidth="1"/>
    <col min="14860" max="14860" width="8.88671875" style="60" bestFit="1" customWidth="1"/>
    <col min="14861" max="14861" width="10" style="60" bestFit="1" customWidth="1"/>
    <col min="14862" max="15104" width="9.109375" style="60"/>
    <col min="15105" max="15105" width="35.6640625" style="60" customWidth="1"/>
    <col min="15106" max="15106" width="27.44140625" style="60" customWidth="1"/>
    <col min="15107" max="15107" width="16.88671875" style="60" bestFit="1" customWidth="1"/>
    <col min="15108" max="15108" width="16" style="60" bestFit="1" customWidth="1"/>
    <col min="15109" max="15109" width="12.5546875" style="60" bestFit="1" customWidth="1"/>
    <col min="15110" max="15110" width="23.33203125" style="60" bestFit="1" customWidth="1"/>
    <col min="15111" max="15111" width="13.88671875" style="60" bestFit="1" customWidth="1"/>
    <col min="15112" max="15113" width="9.109375" style="60"/>
    <col min="15114" max="15114" width="14.44140625" style="60" customWidth="1"/>
    <col min="15115" max="15115" width="12.88671875" style="60" customWidth="1"/>
    <col min="15116" max="15116" width="8.88671875" style="60" bestFit="1" customWidth="1"/>
    <col min="15117" max="15117" width="10" style="60" bestFit="1" customWidth="1"/>
    <col min="15118" max="15360" width="9.109375" style="60"/>
    <col min="15361" max="15361" width="35.6640625" style="60" customWidth="1"/>
    <col min="15362" max="15362" width="27.44140625" style="60" customWidth="1"/>
    <col min="15363" max="15363" width="16.88671875" style="60" bestFit="1" customWidth="1"/>
    <col min="15364" max="15364" width="16" style="60" bestFit="1" customWidth="1"/>
    <col min="15365" max="15365" width="12.5546875" style="60" bestFit="1" customWidth="1"/>
    <col min="15366" max="15366" width="23.33203125" style="60" bestFit="1" customWidth="1"/>
    <col min="15367" max="15367" width="13.88671875" style="60" bestFit="1" customWidth="1"/>
    <col min="15368" max="15369" width="9.109375" style="60"/>
    <col min="15370" max="15370" width="14.44140625" style="60" customWidth="1"/>
    <col min="15371" max="15371" width="12.88671875" style="60" customWidth="1"/>
    <col min="15372" max="15372" width="8.88671875" style="60" bestFit="1" customWidth="1"/>
    <col min="15373" max="15373" width="10" style="60" bestFit="1" customWidth="1"/>
    <col min="15374" max="15616" width="9.109375" style="60"/>
    <col min="15617" max="15617" width="35.6640625" style="60" customWidth="1"/>
    <col min="15618" max="15618" width="27.44140625" style="60" customWidth="1"/>
    <col min="15619" max="15619" width="16.88671875" style="60" bestFit="1" customWidth="1"/>
    <col min="15620" max="15620" width="16" style="60" bestFit="1" customWidth="1"/>
    <col min="15621" max="15621" width="12.5546875" style="60" bestFit="1" customWidth="1"/>
    <col min="15622" max="15622" width="23.33203125" style="60" bestFit="1" customWidth="1"/>
    <col min="15623" max="15623" width="13.88671875" style="60" bestFit="1" customWidth="1"/>
    <col min="15624" max="15625" width="9.109375" style="60"/>
    <col min="15626" max="15626" width="14.44140625" style="60" customWidth="1"/>
    <col min="15627" max="15627" width="12.88671875" style="60" customWidth="1"/>
    <col min="15628" max="15628" width="8.88671875" style="60" bestFit="1" customWidth="1"/>
    <col min="15629" max="15629" width="10" style="60" bestFit="1" customWidth="1"/>
    <col min="15630" max="15872" width="9.109375" style="60"/>
    <col min="15873" max="15873" width="35.6640625" style="60" customWidth="1"/>
    <col min="15874" max="15874" width="27.44140625" style="60" customWidth="1"/>
    <col min="15875" max="15875" width="16.88671875" style="60" bestFit="1" customWidth="1"/>
    <col min="15876" max="15876" width="16" style="60" bestFit="1" customWidth="1"/>
    <col min="15877" max="15877" width="12.5546875" style="60" bestFit="1" customWidth="1"/>
    <col min="15878" max="15878" width="23.33203125" style="60" bestFit="1" customWidth="1"/>
    <col min="15879" max="15879" width="13.88671875" style="60" bestFit="1" customWidth="1"/>
    <col min="15880" max="15881" width="9.109375" style="60"/>
    <col min="15882" max="15882" width="14.44140625" style="60" customWidth="1"/>
    <col min="15883" max="15883" width="12.88671875" style="60" customWidth="1"/>
    <col min="15884" max="15884" width="8.88671875" style="60" bestFit="1" customWidth="1"/>
    <col min="15885" max="15885" width="10" style="60" bestFit="1" customWidth="1"/>
    <col min="15886" max="16128" width="9.109375" style="60"/>
    <col min="16129" max="16129" width="35.6640625" style="60" customWidth="1"/>
    <col min="16130" max="16130" width="27.44140625" style="60" customWidth="1"/>
    <col min="16131" max="16131" width="16.88671875" style="60" bestFit="1" customWidth="1"/>
    <col min="16132" max="16132" width="16" style="60" bestFit="1" customWidth="1"/>
    <col min="16133" max="16133" width="12.5546875" style="60" bestFit="1" customWidth="1"/>
    <col min="16134" max="16134" width="23.33203125" style="60" bestFit="1" customWidth="1"/>
    <col min="16135" max="16135" width="13.88671875" style="60" bestFit="1" customWidth="1"/>
    <col min="16136" max="16137" width="9.109375" style="60"/>
    <col min="16138" max="16138" width="14.44140625" style="60" customWidth="1"/>
    <col min="16139" max="16139" width="12.88671875" style="60" customWidth="1"/>
    <col min="16140" max="16140" width="8.88671875" style="60" bestFit="1" customWidth="1"/>
    <col min="16141" max="16141" width="10" style="60" bestFit="1" customWidth="1"/>
    <col min="16142" max="16384" width="9.109375" style="60"/>
  </cols>
  <sheetData>
    <row r="1" spans="1:13" s="54" customFormat="1" ht="18.75" customHeight="1" x14ac:dyDescent="0.3">
      <c r="A1" s="105" t="s">
        <v>67</v>
      </c>
      <c r="B1" s="106" t="s">
        <v>68</v>
      </c>
      <c r="C1" s="106" t="s">
        <v>69</v>
      </c>
      <c r="D1" s="106" t="s">
        <v>70</v>
      </c>
      <c r="E1" s="106" t="s">
        <v>71</v>
      </c>
      <c r="F1" s="106" t="s">
        <v>72</v>
      </c>
      <c r="G1" s="107" t="s">
        <v>60</v>
      </c>
      <c r="H1" s="108"/>
      <c r="I1" s="108"/>
      <c r="J1" s="105" t="s">
        <v>65</v>
      </c>
      <c r="K1" s="106" t="s">
        <v>47</v>
      </c>
      <c r="L1" s="106" t="s">
        <v>48</v>
      </c>
      <c r="M1" s="107" t="s">
        <v>49</v>
      </c>
    </row>
    <row r="2" spans="1:13" x14ac:dyDescent="0.3">
      <c r="A2" s="55" t="s">
        <v>73</v>
      </c>
      <c r="B2" s="56" t="s">
        <v>74</v>
      </c>
      <c r="C2" s="57">
        <v>45658</v>
      </c>
      <c r="D2" s="57">
        <v>46022</v>
      </c>
      <c r="E2" s="58">
        <v>0</v>
      </c>
      <c r="F2" s="58">
        <v>15</v>
      </c>
      <c r="G2" s="59">
        <f>SUM(E2+F2)</f>
        <v>15</v>
      </c>
      <c r="J2" s="61">
        <v>1</v>
      </c>
      <c r="K2" s="62">
        <v>0</v>
      </c>
      <c r="L2" s="62">
        <v>0</v>
      </c>
      <c r="M2" s="63">
        <v>0</v>
      </c>
    </row>
    <row r="3" spans="1:13" x14ac:dyDescent="0.3">
      <c r="A3" s="55" t="s">
        <v>73</v>
      </c>
      <c r="B3" s="56" t="s">
        <v>75</v>
      </c>
      <c r="C3" s="57">
        <v>45658</v>
      </c>
      <c r="D3" s="57">
        <v>46022</v>
      </c>
      <c r="E3" s="58">
        <v>0</v>
      </c>
      <c r="F3" s="58">
        <v>78</v>
      </c>
      <c r="G3" s="59">
        <f t="shared" ref="G3:G66" si="0">SUM(E3+F3)</f>
        <v>78</v>
      </c>
      <c r="J3" s="64">
        <v>2</v>
      </c>
      <c r="K3" s="65">
        <v>0</v>
      </c>
      <c r="L3" s="65">
        <v>0</v>
      </c>
      <c r="M3" s="66">
        <v>1</v>
      </c>
    </row>
    <row r="4" spans="1:13" x14ac:dyDescent="0.3">
      <c r="A4" s="55" t="s">
        <v>76</v>
      </c>
      <c r="B4" s="56" t="s">
        <v>74</v>
      </c>
      <c r="C4" s="57">
        <v>45658</v>
      </c>
      <c r="D4" s="57">
        <v>46022</v>
      </c>
      <c r="E4" s="58">
        <v>182</v>
      </c>
      <c r="F4" s="58">
        <v>79</v>
      </c>
      <c r="G4" s="59">
        <f t="shared" si="0"/>
        <v>261</v>
      </c>
      <c r="J4" s="64">
        <v>3</v>
      </c>
      <c r="K4" s="65">
        <v>0</v>
      </c>
      <c r="L4" s="65">
        <v>1</v>
      </c>
      <c r="M4" s="66">
        <v>1</v>
      </c>
    </row>
    <row r="5" spans="1:13" x14ac:dyDescent="0.3">
      <c r="A5" s="55" t="s">
        <v>76</v>
      </c>
      <c r="B5" s="56" t="s">
        <v>77</v>
      </c>
      <c r="C5" s="57">
        <v>45658</v>
      </c>
      <c r="D5" s="57">
        <v>46022</v>
      </c>
      <c r="E5" s="58">
        <v>218</v>
      </c>
      <c r="F5" s="58">
        <v>119</v>
      </c>
      <c r="G5" s="59">
        <f t="shared" si="0"/>
        <v>337</v>
      </c>
      <c r="J5" s="64">
        <v>4</v>
      </c>
      <c r="K5" s="65">
        <v>1</v>
      </c>
      <c r="L5" s="65">
        <v>1</v>
      </c>
      <c r="M5" s="66">
        <v>1</v>
      </c>
    </row>
    <row r="6" spans="1:13" x14ac:dyDescent="0.3">
      <c r="A6" s="55" t="s">
        <v>78</v>
      </c>
      <c r="B6" s="56" t="s">
        <v>74</v>
      </c>
      <c r="C6" s="57">
        <v>45658</v>
      </c>
      <c r="D6" s="57">
        <v>46022</v>
      </c>
      <c r="E6" s="58">
        <v>167</v>
      </c>
      <c r="F6" s="58">
        <v>105</v>
      </c>
      <c r="G6" s="59">
        <f t="shared" si="0"/>
        <v>272</v>
      </c>
      <c r="J6" s="64">
        <v>5</v>
      </c>
      <c r="K6" s="65">
        <v>1</v>
      </c>
      <c r="L6" s="65">
        <v>1</v>
      </c>
      <c r="M6" s="66">
        <v>2</v>
      </c>
    </row>
    <row r="7" spans="1:13" x14ac:dyDescent="0.3">
      <c r="A7" s="55" t="s">
        <v>78</v>
      </c>
      <c r="B7" s="56" t="s">
        <v>79</v>
      </c>
      <c r="C7" s="57">
        <v>45658</v>
      </c>
      <c r="D7" s="57">
        <v>46022</v>
      </c>
      <c r="E7" s="58">
        <v>209</v>
      </c>
      <c r="F7" s="58">
        <v>117</v>
      </c>
      <c r="G7" s="59">
        <f t="shared" si="0"/>
        <v>326</v>
      </c>
      <c r="J7" s="64">
        <v>6</v>
      </c>
      <c r="K7" s="65">
        <v>1</v>
      </c>
      <c r="L7" s="65">
        <v>2</v>
      </c>
      <c r="M7" s="66">
        <v>2</v>
      </c>
    </row>
    <row r="8" spans="1:13" x14ac:dyDescent="0.3">
      <c r="A8" s="55" t="s">
        <v>80</v>
      </c>
      <c r="B8" s="56" t="s">
        <v>81</v>
      </c>
      <c r="C8" s="57">
        <v>45658</v>
      </c>
      <c r="D8" s="57">
        <v>46022</v>
      </c>
      <c r="E8" s="58">
        <v>209</v>
      </c>
      <c r="F8" s="58">
        <v>123</v>
      </c>
      <c r="G8" s="59">
        <f t="shared" si="0"/>
        <v>332</v>
      </c>
      <c r="J8" s="64">
        <v>7</v>
      </c>
      <c r="K8" s="65">
        <v>1</v>
      </c>
      <c r="L8" s="65">
        <v>2</v>
      </c>
      <c r="M8" s="66">
        <v>3</v>
      </c>
    </row>
    <row r="9" spans="1:13" x14ac:dyDescent="0.3">
      <c r="A9" s="55" t="s">
        <v>82</v>
      </c>
      <c r="B9" s="56" t="s">
        <v>74</v>
      </c>
      <c r="C9" s="57">
        <v>45658</v>
      </c>
      <c r="D9" s="57">
        <v>46022</v>
      </c>
      <c r="E9" s="58">
        <v>336</v>
      </c>
      <c r="F9" s="58">
        <v>199</v>
      </c>
      <c r="G9" s="59">
        <f t="shared" si="0"/>
        <v>535</v>
      </c>
      <c r="J9" s="64">
        <v>8</v>
      </c>
      <c r="K9" s="65">
        <v>1</v>
      </c>
      <c r="L9" s="65">
        <v>2</v>
      </c>
      <c r="M9" s="66">
        <v>3</v>
      </c>
    </row>
    <row r="10" spans="1:13" x14ac:dyDescent="0.3">
      <c r="A10" s="55" t="s">
        <v>82</v>
      </c>
      <c r="B10" s="56" t="s">
        <v>83</v>
      </c>
      <c r="C10" s="57">
        <v>45658</v>
      </c>
      <c r="D10" s="57">
        <v>46022</v>
      </c>
      <c r="E10" s="58">
        <v>336</v>
      </c>
      <c r="F10" s="58">
        <v>199</v>
      </c>
      <c r="G10" s="59">
        <f t="shared" si="0"/>
        <v>535</v>
      </c>
      <c r="J10" s="64">
        <v>9</v>
      </c>
      <c r="K10" s="65">
        <v>1</v>
      </c>
      <c r="L10" s="65">
        <v>2</v>
      </c>
      <c r="M10" s="66">
        <v>4</v>
      </c>
    </row>
    <row r="11" spans="1:13" x14ac:dyDescent="0.3">
      <c r="A11" s="55" t="s">
        <v>84</v>
      </c>
      <c r="B11" s="56" t="s">
        <v>85</v>
      </c>
      <c r="C11" s="57">
        <v>45658</v>
      </c>
      <c r="D11" s="57">
        <v>46022</v>
      </c>
      <c r="E11" s="58">
        <v>244</v>
      </c>
      <c r="F11" s="58">
        <v>130</v>
      </c>
      <c r="G11" s="59">
        <f t="shared" si="0"/>
        <v>374</v>
      </c>
      <c r="J11" s="64">
        <v>10</v>
      </c>
      <c r="K11" s="65">
        <v>2</v>
      </c>
      <c r="L11" s="65">
        <v>2</v>
      </c>
      <c r="M11" s="66">
        <v>4</v>
      </c>
    </row>
    <row r="12" spans="1:13" x14ac:dyDescent="0.3">
      <c r="A12" s="55" t="s">
        <v>86</v>
      </c>
      <c r="B12" s="56" t="s">
        <v>87</v>
      </c>
      <c r="C12" s="57">
        <v>45658</v>
      </c>
      <c r="D12" s="57">
        <v>46022</v>
      </c>
      <c r="E12" s="58">
        <v>0</v>
      </c>
      <c r="F12" s="58">
        <v>1</v>
      </c>
      <c r="G12" s="59">
        <f t="shared" si="0"/>
        <v>1</v>
      </c>
      <c r="J12" s="64">
        <v>11</v>
      </c>
      <c r="K12" s="65">
        <v>2</v>
      </c>
      <c r="L12" s="65">
        <v>3</v>
      </c>
      <c r="M12" s="66">
        <v>4</v>
      </c>
    </row>
    <row r="13" spans="1:13" x14ac:dyDescent="0.3">
      <c r="A13" s="55" t="s">
        <v>88</v>
      </c>
      <c r="B13" s="56" t="s">
        <v>74</v>
      </c>
      <c r="C13" s="57">
        <v>45763</v>
      </c>
      <c r="D13" s="57">
        <v>46005</v>
      </c>
      <c r="E13" s="58">
        <v>37</v>
      </c>
      <c r="F13" s="58">
        <v>18</v>
      </c>
      <c r="G13" s="59">
        <f t="shared" si="0"/>
        <v>55</v>
      </c>
      <c r="J13" s="64">
        <v>12</v>
      </c>
      <c r="K13" s="65">
        <v>2</v>
      </c>
      <c r="L13" s="65">
        <v>3</v>
      </c>
      <c r="M13" s="66">
        <v>5</v>
      </c>
    </row>
    <row r="14" spans="1:13" x14ac:dyDescent="0.3">
      <c r="A14" s="55" t="s">
        <v>88</v>
      </c>
      <c r="B14" s="56" t="s">
        <v>74</v>
      </c>
      <c r="C14" s="57">
        <v>46006</v>
      </c>
      <c r="D14" s="57">
        <v>45762</v>
      </c>
      <c r="E14" s="58">
        <v>50</v>
      </c>
      <c r="F14" s="58">
        <v>19</v>
      </c>
      <c r="G14" s="59">
        <f t="shared" si="0"/>
        <v>69</v>
      </c>
      <c r="J14" s="64">
        <v>13</v>
      </c>
      <c r="K14" s="65">
        <v>2</v>
      </c>
      <c r="L14" s="65">
        <v>3</v>
      </c>
      <c r="M14" s="66">
        <v>5</v>
      </c>
    </row>
    <row r="15" spans="1:13" x14ac:dyDescent="0.3">
      <c r="A15" s="55" t="s">
        <v>88</v>
      </c>
      <c r="B15" s="56" t="s">
        <v>89</v>
      </c>
      <c r="C15" s="57">
        <v>45658</v>
      </c>
      <c r="D15" s="57">
        <v>45809</v>
      </c>
      <c r="E15" s="58">
        <v>346</v>
      </c>
      <c r="F15" s="58">
        <v>138</v>
      </c>
      <c r="G15" s="59">
        <f t="shared" si="0"/>
        <v>484</v>
      </c>
      <c r="J15" s="64">
        <v>14</v>
      </c>
      <c r="K15" s="65">
        <v>2</v>
      </c>
      <c r="L15" s="65">
        <v>4</v>
      </c>
      <c r="M15" s="66">
        <v>5</v>
      </c>
    </row>
    <row r="16" spans="1:13" x14ac:dyDescent="0.3">
      <c r="A16" s="55" t="s">
        <v>88</v>
      </c>
      <c r="B16" s="56" t="s">
        <v>89</v>
      </c>
      <c r="C16" s="57">
        <v>45810</v>
      </c>
      <c r="D16" s="57">
        <v>46022</v>
      </c>
      <c r="E16" s="58">
        <v>216</v>
      </c>
      <c r="F16" s="58">
        <v>125</v>
      </c>
      <c r="G16" s="59">
        <f t="shared" si="0"/>
        <v>341</v>
      </c>
      <c r="J16" s="64">
        <v>15</v>
      </c>
      <c r="K16" s="65">
        <v>2</v>
      </c>
      <c r="L16" s="65">
        <v>4</v>
      </c>
      <c r="M16" s="66">
        <v>6</v>
      </c>
    </row>
    <row r="17" spans="1:13" x14ac:dyDescent="0.3">
      <c r="A17" s="55" t="s">
        <v>90</v>
      </c>
      <c r="B17" s="56" t="s">
        <v>74</v>
      </c>
      <c r="C17" s="57">
        <v>45658</v>
      </c>
      <c r="D17" s="57">
        <v>46022</v>
      </c>
      <c r="E17" s="58">
        <v>236</v>
      </c>
      <c r="F17" s="58">
        <v>120</v>
      </c>
      <c r="G17" s="59">
        <f t="shared" si="0"/>
        <v>356</v>
      </c>
      <c r="J17" s="64">
        <v>16</v>
      </c>
      <c r="K17" s="65">
        <v>2</v>
      </c>
      <c r="L17" s="65">
        <v>4</v>
      </c>
      <c r="M17" s="66">
        <v>7</v>
      </c>
    </row>
    <row r="18" spans="1:13" x14ac:dyDescent="0.3">
      <c r="A18" s="55" t="s">
        <v>90</v>
      </c>
      <c r="B18" s="56" t="s">
        <v>91</v>
      </c>
      <c r="C18" s="57">
        <v>45658</v>
      </c>
      <c r="D18" s="57">
        <v>46022</v>
      </c>
      <c r="E18" s="58">
        <v>237</v>
      </c>
      <c r="F18" s="58">
        <v>132</v>
      </c>
      <c r="G18" s="59">
        <f t="shared" si="0"/>
        <v>369</v>
      </c>
      <c r="J18" s="64">
        <v>17</v>
      </c>
      <c r="K18" s="65">
        <v>3</v>
      </c>
      <c r="L18" s="65">
        <v>4</v>
      </c>
      <c r="M18" s="66">
        <v>7</v>
      </c>
    </row>
    <row r="19" spans="1:13" x14ac:dyDescent="0.3">
      <c r="A19" s="55" t="s">
        <v>90</v>
      </c>
      <c r="B19" s="56" t="s">
        <v>92</v>
      </c>
      <c r="C19" s="57">
        <v>45658</v>
      </c>
      <c r="D19" s="57">
        <v>46022</v>
      </c>
      <c r="E19" s="58">
        <v>266</v>
      </c>
      <c r="F19" s="58">
        <v>126</v>
      </c>
      <c r="G19" s="59">
        <f t="shared" si="0"/>
        <v>392</v>
      </c>
      <c r="J19" s="64">
        <v>18</v>
      </c>
      <c r="K19" s="65">
        <v>3</v>
      </c>
      <c r="L19" s="65">
        <v>5</v>
      </c>
      <c r="M19" s="66">
        <v>7</v>
      </c>
    </row>
    <row r="20" spans="1:13" x14ac:dyDescent="0.3">
      <c r="A20" s="55" t="s">
        <v>90</v>
      </c>
      <c r="B20" s="56" t="s">
        <v>93</v>
      </c>
      <c r="C20" s="57">
        <v>45658</v>
      </c>
      <c r="D20" s="57">
        <v>46022</v>
      </c>
      <c r="E20" s="58">
        <v>220</v>
      </c>
      <c r="F20" s="58">
        <v>119</v>
      </c>
      <c r="G20" s="59">
        <f t="shared" si="0"/>
        <v>339</v>
      </c>
      <c r="J20" s="64">
        <v>19</v>
      </c>
      <c r="K20" s="65">
        <v>3</v>
      </c>
      <c r="L20" s="65">
        <v>5</v>
      </c>
      <c r="M20" s="66">
        <v>8</v>
      </c>
    </row>
    <row r="21" spans="1:13" x14ac:dyDescent="0.3">
      <c r="A21" s="55" t="s">
        <v>94</v>
      </c>
      <c r="B21" s="56" t="s">
        <v>74</v>
      </c>
      <c r="C21" s="57">
        <v>45658</v>
      </c>
      <c r="D21" s="57">
        <v>46022</v>
      </c>
      <c r="E21" s="58">
        <v>150</v>
      </c>
      <c r="F21" s="58">
        <v>93</v>
      </c>
      <c r="G21" s="59">
        <f t="shared" si="0"/>
        <v>243</v>
      </c>
      <c r="J21" s="64">
        <v>20</v>
      </c>
      <c r="K21" s="65">
        <v>3</v>
      </c>
      <c r="L21" s="65">
        <v>5</v>
      </c>
      <c r="M21" s="66">
        <v>8</v>
      </c>
    </row>
    <row r="22" spans="1:13" x14ac:dyDescent="0.3">
      <c r="A22" s="55" t="s">
        <v>94</v>
      </c>
      <c r="B22" s="56" t="s">
        <v>95</v>
      </c>
      <c r="C22" s="57">
        <v>45658</v>
      </c>
      <c r="D22" s="57">
        <v>46022</v>
      </c>
      <c r="E22" s="58">
        <v>150</v>
      </c>
      <c r="F22" s="58">
        <v>93</v>
      </c>
      <c r="G22" s="59">
        <f t="shared" si="0"/>
        <v>243</v>
      </c>
      <c r="J22" s="64">
        <v>21</v>
      </c>
      <c r="K22" s="65">
        <v>3</v>
      </c>
      <c r="L22" s="65">
        <v>5</v>
      </c>
      <c r="M22" s="66">
        <v>9</v>
      </c>
    </row>
    <row r="23" spans="1:13" x14ac:dyDescent="0.3">
      <c r="A23" s="55" t="s">
        <v>96</v>
      </c>
      <c r="B23" s="56" t="s">
        <v>74</v>
      </c>
      <c r="C23" s="57">
        <v>45658</v>
      </c>
      <c r="D23" s="57">
        <v>46022</v>
      </c>
      <c r="E23" s="58">
        <v>539</v>
      </c>
      <c r="F23" s="58">
        <v>160</v>
      </c>
      <c r="G23" s="59">
        <f t="shared" si="0"/>
        <v>699</v>
      </c>
      <c r="J23" s="64">
        <v>22</v>
      </c>
      <c r="K23" s="65">
        <v>3</v>
      </c>
      <c r="L23" s="65">
        <v>6</v>
      </c>
      <c r="M23" s="66">
        <v>9</v>
      </c>
    </row>
    <row r="24" spans="1:13" x14ac:dyDescent="0.3">
      <c r="A24" s="55" t="s">
        <v>96</v>
      </c>
      <c r="B24" s="56" t="s">
        <v>97</v>
      </c>
      <c r="C24" s="57">
        <v>45658</v>
      </c>
      <c r="D24" s="57">
        <v>46022</v>
      </c>
      <c r="E24" s="58">
        <v>539</v>
      </c>
      <c r="F24" s="58">
        <v>160</v>
      </c>
      <c r="G24" s="59">
        <f t="shared" si="0"/>
        <v>699</v>
      </c>
      <c r="J24" s="64">
        <v>23</v>
      </c>
      <c r="K24" s="65">
        <v>3</v>
      </c>
      <c r="L24" s="65">
        <v>6</v>
      </c>
      <c r="M24" s="66">
        <v>9</v>
      </c>
    </row>
    <row r="25" spans="1:13" x14ac:dyDescent="0.3">
      <c r="A25" s="55" t="s">
        <v>98</v>
      </c>
      <c r="B25" s="56" t="s">
        <v>99</v>
      </c>
      <c r="C25" s="57">
        <v>45658</v>
      </c>
      <c r="D25" s="57">
        <v>46022</v>
      </c>
      <c r="E25" s="58">
        <v>122</v>
      </c>
      <c r="F25" s="58">
        <v>29</v>
      </c>
      <c r="G25" s="59">
        <f t="shared" si="0"/>
        <v>151</v>
      </c>
      <c r="J25" s="64">
        <v>24</v>
      </c>
      <c r="K25" s="65">
        <v>4</v>
      </c>
      <c r="L25" s="65">
        <v>6</v>
      </c>
      <c r="M25" s="66">
        <v>9</v>
      </c>
    </row>
    <row r="26" spans="1:13" x14ac:dyDescent="0.3">
      <c r="A26" s="55" t="s">
        <v>100</v>
      </c>
      <c r="B26" s="56" t="s">
        <v>74</v>
      </c>
      <c r="C26" s="57">
        <v>45658</v>
      </c>
      <c r="D26" s="57">
        <v>46022</v>
      </c>
      <c r="E26" s="58">
        <v>199</v>
      </c>
      <c r="F26" s="58">
        <v>118</v>
      </c>
      <c r="G26" s="59">
        <f t="shared" si="0"/>
        <v>317</v>
      </c>
      <c r="J26" s="64">
        <v>25</v>
      </c>
      <c r="K26" s="65">
        <v>4</v>
      </c>
      <c r="L26" s="65">
        <v>6</v>
      </c>
      <c r="M26" s="66">
        <v>10</v>
      </c>
    </row>
    <row r="27" spans="1:13" x14ac:dyDescent="0.3">
      <c r="A27" s="55" t="s">
        <v>100</v>
      </c>
      <c r="B27" s="56" t="s">
        <v>101</v>
      </c>
      <c r="C27" s="57">
        <v>45658</v>
      </c>
      <c r="D27" s="57">
        <v>46022</v>
      </c>
      <c r="E27" s="58">
        <v>210</v>
      </c>
      <c r="F27" s="58">
        <v>105</v>
      </c>
      <c r="G27" s="59">
        <f t="shared" si="0"/>
        <v>315</v>
      </c>
      <c r="J27" s="64">
        <v>26</v>
      </c>
      <c r="K27" s="65">
        <v>4</v>
      </c>
      <c r="L27" s="65">
        <v>7</v>
      </c>
      <c r="M27" s="66">
        <v>11</v>
      </c>
    </row>
    <row r="28" spans="1:13" x14ac:dyDescent="0.3">
      <c r="A28" s="55" t="s">
        <v>100</v>
      </c>
      <c r="B28" s="56" t="s">
        <v>102</v>
      </c>
      <c r="C28" s="57">
        <v>45658</v>
      </c>
      <c r="D28" s="57">
        <v>46022</v>
      </c>
      <c r="E28" s="58">
        <v>239</v>
      </c>
      <c r="F28" s="58">
        <v>112</v>
      </c>
      <c r="G28" s="59">
        <f t="shared" si="0"/>
        <v>351</v>
      </c>
      <c r="J28" s="64">
        <v>27</v>
      </c>
      <c r="K28" s="65">
        <v>4</v>
      </c>
      <c r="L28" s="65">
        <v>7</v>
      </c>
      <c r="M28" s="66">
        <v>11</v>
      </c>
    </row>
    <row r="29" spans="1:13" x14ac:dyDescent="0.3">
      <c r="A29" s="55" t="s">
        <v>100</v>
      </c>
      <c r="B29" s="56" t="s">
        <v>103</v>
      </c>
      <c r="C29" s="57">
        <v>45658</v>
      </c>
      <c r="D29" s="57">
        <v>46022</v>
      </c>
      <c r="E29" s="58">
        <v>271</v>
      </c>
      <c r="F29" s="58">
        <v>122</v>
      </c>
      <c r="G29" s="59">
        <f t="shared" si="0"/>
        <v>393</v>
      </c>
      <c r="J29" s="64">
        <v>28</v>
      </c>
      <c r="K29" s="65">
        <v>4</v>
      </c>
      <c r="L29" s="65">
        <v>7</v>
      </c>
      <c r="M29" s="66">
        <v>11</v>
      </c>
    </row>
    <row r="30" spans="1:13" x14ac:dyDescent="0.3">
      <c r="A30" s="55" t="s">
        <v>100</v>
      </c>
      <c r="B30" s="56" t="s">
        <v>104</v>
      </c>
      <c r="C30" s="57">
        <v>45658</v>
      </c>
      <c r="D30" s="57">
        <v>46022</v>
      </c>
      <c r="E30" s="58">
        <v>268</v>
      </c>
      <c r="F30" s="58">
        <v>116</v>
      </c>
      <c r="G30" s="59">
        <f t="shared" si="0"/>
        <v>384</v>
      </c>
      <c r="J30" s="64">
        <v>29</v>
      </c>
      <c r="K30" s="65">
        <v>4</v>
      </c>
      <c r="L30" s="65">
        <v>7</v>
      </c>
      <c r="M30" s="66">
        <v>12</v>
      </c>
    </row>
    <row r="31" spans="1:13" x14ac:dyDescent="0.3">
      <c r="A31" s="55" t="s">
        <v>100</v>
      </c>
      <c r="B31" s="56" t="s">
        <v>105</v>
      </c>
      <c r="C31" s="57">
        <v>45658</v>
      </c>
      <c r="D31" s="57">
        <v>46022</v>
      </c>
      <c r="E31" s="58">
        <v>199</v>
      </c>
      <c r="F31" s="58">
        <v>118</v>
      </c>
      <c r="G31" s="59">
        <f t="shared" si="0"/>
        <v>317</v>
      </c>
      <c r="J31" s="64">
        <v>30</v>
      </c>
      <c r="K31" s="65">
        <v>5</v>
      </c>
      <c r="L31" s="65">
        <v>7</v>
      </c>
      <c r="M31" s="66">
        <v>12</v>
      </c>
    </row>
    <row r="32" spans="1:13" x14ac:dyDescent="0.3">
      <c r="A32" s="55" t="s">
        <v>100</v>
      </c>
      <c r="B32" s="56" t="s">
        <v>106</v>
      </c>
      <c r="C32" s="57">
        <v>45658</v>
      </c>
      <c r="D32" s="57">
        <v>46022</v>
      </c>
      <c r="E32" s="58">
        <v>184</v>
      </c>
      <c r="F32" s="58">
        <v>105</v>
      </c>
      <c r="G32" s="59">
        <f t="shared" si="0"/>
        <v>289</v>
      </c>
      <c r="J32" s="64">
        <v>31</v>
      </c>
      <c r="K32" s="65">
        <v>5</v>
      </c>
      <c r="L32" s="65">
        <v>8</v>
      </c>
      <c r="M32" s="66">
        <v>12</v>
      </c>
    </row>
    <row r="33" spans="1:13" x14ac:dyDescent="0.3">
      <c r="A33" s="55" t="s">
        <v>100</v>
      </c>
      <c r="B33" s="56" t="s">
        <v>107</v>
      </c>
      <c r="C33" s="57">
        <v>45658</v>
      </c>
      <c r="D33" s="57">
        <v>46022</v>
      </c>
      <c r="E33" s="58">
        <v>185</v>
      </c>
      <c r="F33" s="58">
        <v>112</v>
      </c>
      <c r="G33" s="59">
        <f t="shared" si="0"/>
        <v>297</v>
      </c>
      <c r="J33" s="64">
        <v>32</v>
      </c>
      <c r="K33" s="65">
        <v>5</v>
      </c>
      <c r="L33" s="65">
        <v>8</v>
      </c>
      <c r="M33" s="66">
        <v>13</v>
      </c>
    </row>
    <row r="34" spans="1:13" x14ac:dyDescent="0.3">
      <c r="A34" s="55" t="s">
        <v>100</v>
      </c>
      <c r="B34" s="56" t="s">
        <v>108</v>
      </c>
      <c r="C34" s="57">
        <v>45658</v>
      </c>
      <c r="D34" s="57">
        <v>46022</v>
      </c>
      <c r="E34" s="58">
        <v>152</v>
      </c>
      <c r="F34" s="58">
        <v>104</v>
      </c>
      <c r="G34" s="59">
        <f t="shared" si="0"/>
        <v>256</v>
      </c>
      <c r="J34" s="64">
        <v>33</v>
      </c>
      <c r="K34" s="65">
        <v>5</v>
      </c>
      <c r="L34" s="65">
        <v>8</v>
      </c>
      <c r="M34" s="66">
        <v>13</v>
      </c>
    </row>
    <row r="35" spans="1:13" x14ac:dyDescent="0.3">
      <c r="A35" s="55" t="s">
        <v>100</v>
      </c>
      <c r="B35" s="56" t="s">
        <v>109</v>
      </c>
      <c r="C35" s="57">
        <v>45658</v>
      </c>
      <c r="D35" s="57">
        <v>46022</v>
      </c>
      <c r="E35" s="58">
        <v>164</v>
      </c>
      <c r="F35" s="58">
        <v>97</v>
      </c>
      <c r="G35" s="59">
        <f t="shared" si="0"/>
        <v>261</v>
      </c>
      <c r="J35" s="64">
        <v>34</v>
      </c>
      <c r="K35" s="65">
        <v>5</v>
      </c>
      <c r="L35" s="65">
        <v>9</v>
      </c>
      <c r="M35" s="66">
        <v>13</v>
      </c>
    </row>
    <row r="36" spans="1:13" x14ac:dyDescent="0.3">
      <c r="A36" s="55" t="s">
        <v>100</v>
      </c>
      <c r="B36" s="56" t="s">
        <v>110</v>
      </c>
      <c r="C36" s="57">
        <v>45658</v>
      </c>
      <c r="D36" s="57">
        <v>46022</v>
      </c>
      <c r="E36" s="58">
        <v>145</v>
      </c>
      <c r="F36" s="58">
        <v>119</v>
      </c>
      <c r="G36" s="59">
        <f t="shared" si="0"/>
        <v>264</v>
      </c>
      <c r="J36" s="64">
        <v>35</v>
      </c>
      <c r="K36" s="65">
        <v>5</v>
      </c>
      <c r="L36" s="65">
        <v>9</v>
      </c>
      <c r="M36" s="66">
        <v>14</v>
      </c>
    </row>
    <row r="37" spans="1:13" x14ac:dyDescent="0.3">
      <c r="A37" s="55" t="s">
        <v>100</v>
      </c>
      <c r="B37" s="56" t="s">
        <v>111</v>
      </c>
      <c r="C37" s="57">
        <v>45658</v>
      </c>
      <c r="D37" s="57">
        <v>46022</v>
      </c>
      <c r="E37" s="58">
        <v>240</v>
      </c>
      <c r="F37" s="58">
        <v>102</v>
      </c>
      <c r="G37" s="59">
        <f t="shared" si="0"/>
        <v>342</v>
      </c>
      <c r="J37" s="64">
        <v>36</v>
      </c>
      <c r="K37" s="65">
        <v>5</v>
      </c>
      <c r="L37" s="65">
        <v>9</v>
      </c>
      <c r="M37" s="66">
        <v>15</v>
      </c>
    </row>
    <row r="38" spans="1:13" x14ac:dyDescent="0.3">
      <c r="A38" s="55" t="s">
        <v>100</v>
      </c>
      <c r="B38" s="56" t="s">
        <v>112</v>
      </c>
      <c r="C38" s="57">
        <v>45658</v>
      </c>
      <c r="D38" s="57">
        <v>46022</v>
      </c>
      <c r="E38" s="58">
        <v>186</v>
      </c>
      <c r="F38" s="58">
        <v>123</v>
      </c>
      <c r="G38" s="59">
        <f t="shared" si="0"/>
        <v>309</v>
      </c>
      <c r="J38" s="64">
        <v>37</v>
      </c>
      <c r="K38" s="65">
        <v>6</v>
      </c>
      <c r="L38" s="65">
        <v>9</v>
      </c>
      <c r="M38" s="66">
        <v>15</v>
      </c>
    </row>
    <row r="39" spans="1:13" x14ac:dyDescent="0.3">
      <c r="A39" s="55" t="s">
        <v>100</v>
      </c>
      <c r="B39" s="56" t="s">
        <v>113</v>
      </c>
      <c r="C39" s="57">
        <v>45658</v>
      </c>
      <c r="D39" s="57">
        <v>46022</v>
      </c>
      <c r="E39" s="58">
        <v>132</v>
      </c>
      <c r="F39" s="58">
        <v>96</v>
      </c>
      <c r="G39" s="59">
        <f t="shared" si="0"/>
        <v>228</v>
      </c>
      <c r="J39" s="64">
        <v>38</v>
      </c>
      <c r="K39" s="65">
        <v>6</v>
      </c>
      <c r="L39" s="65">
        <v>10</v>
      </c>
      <c r="M39" s="66">
        <v>15</v>
      </c>
    </row>
    <row r="40" spans="1:13" x14ac:dyDescent="0.3">
      <c r="A40" s="55" t="s">
        <v>100</v>
      </c>
      <c r="B40" s="56" t="s">
        <v>114</v>
      </c>
      <c r="C40" s="57">
        <v>45658</v>
      </c>
      <c r="D40" s="57">
        <v>46022</v>
      </c>
      <c r="E40" s="58">
        <v>282</v>
      </c>
      <c r="F40" s="58">
        <v>112</v>
      </c>
      <c r="G40" s="59">
        <f t="shared" si="0"/>
        <v>394</v>
      </c>
      <c r="J40" s="64">
        <v>39</v>
      </c>
      <c r="K40" s="65">
        <v>6</v>
      </c>
      <c r="L40" s="65">
        <v>10</v>
      </c>
      <c r="M40" s="66">
        <v>16</v>
      </c>
    </row>
    <row r="41" spans="1:13" x14ac:dyDescent="0.3">
      <c r="A41" s="55" t="s">
        <v>115</v>
      </c>
      <c r="B41" s="56" t="s">
        <v>74</v>
      </c>
      <c r="C41" s="57">
        <v>45658</v>
      </c>
      <c r="D41" s="57">
        <v>46022</v>
      </c>
      <c r="E41" s="58">
        <v>229</v>
      </c>
      <c r="F41" s="58">
        <v>130</v>
      </c>
      <c r="G41" s="59">
        <f t="shared" si="0"/>
        <v>359</v>
      </c>
      <c r="J41" s="64">
        <v>40</v>
      </c>
      <c r="K41" s="65">
        <v>6</v>
      </c>
      <c r="L41" s="65">
        <v>10</v>
      </c>
      <c r="M41" s="66">
        <v>16</v>
      </c>
    </row>
    <row r="42" spans="1:13" x14ac:dyDescent="0.3">
      <c r="A42" s="55" t="s">
        <v>115</v>
      </c>
      <c r="B42" s="56" t="s">
        <v>116</v>
      </c>
      <c r="C42" s="57">
        <v>45658</v>
      </c>
      <c r="D42" s="57">
        <v>46022</v>
      </c>
      <c r="E42" s="58">
        <v>265</v>
      </c>
      <c r="F42" s="58">
        <v>123</v>
      </c>
      <c r="G42" s="59">
        <f t="shared" si="0"/>
        <v>388</v>
      </c>
      <c r="J42" s="64">
        <v>41</v>
      </c>
      <c r="K42" s="65">
        <v>6</v>
      </c>
      <c r="L42" s="65">
        <v>10</v>
      </c>
      <c r="M42" s="66">
        <v>17</v>
      </c>
    </row>
    <row r="43" spans="1:13" x14ac:dyDescent="0.3">
      <c r="A43" s="55" t="s">
        <v>115</v>
      </c>
      <c r="B43" s="56" t="s">
        <v>117</v>
      </c>
      <c r="C43" s="57">
        <v>45658</v>
      </c>
      <c r="D43" s="57">
        <v>46022</v>
      </c>
      <c r="E43" s="58">
        <v>229</v>
      </c>
      <c r="F43" s="58">
        <v>130</v>
      </c>
      <c r="G43" s="59">
        <f t="shared" si="0"/>
        <v>359</v>
      </c>
      <c r="J43" s="64">
        <v>42</v>
      </c>
      <c r="K43" s="65">
        <v>6</v>
      </c>
      <c r="L43" s="65">
        <v>11</v>
      </c>
      <c r="M43" s="66">
        <v>17</v>
      </c>
    </row>
    <row r="44" spans="1:13" x14ac:dyDescent="0.3">
      <c r="A44" s="55" t="s">
        <v>115</v>
      </c>
      <c r="B44" s="56" t="s">
        <v>118</v>
      </c>
      <c r="C44" s="57">
        <v>45658</v>
      </c>
      <c r="D44" s="57">
        <v>46022</v>
      </c>
      <c r="E44" s="58">
        <v>193</v>
      </c>
      <c r="F44" s="58">
        <v>152</v>
      </c>
      <c r="G44" s="59">
        <f t="shared" si="0"/>
        <v>345</v>
      </c>
      <c r="J44" s="64">
        <v>43</v>
      </c>
      <c r="K44" s="65">
        <v>6</v>
      </c>
      <c r="L44" s="65">
        <v>11</v>
      </c>
      <c r="M44" s="66">
        <v>17</v>
      </c>
    </row>
    <row r="45" spans="1:13" x14ac:dyDescent="0.3">
      <c r="A45" s="55" t="s">
        <v>115</v>
      </c>
      <c r="B45" s="56" t="s">
        <v>119</v>
      </c>
      <c r="C45" s="57">
        <v>45658</v>
      </c>
      <c r="D45" s="57">
        <v>46022</v>
      </c>
      <c r="E45" s="58">
        <v>271</v>
      </c>
      <c r="F45" s="58">
        <v>118</v>
      </c>
      <c r="G45" s="59">
        <f t="shared" si="0"/>
        <v>389</v>
      </c>
      <c r="J45" s="64">
        <v>44</v>
      </c>
      <c r="K45" s="65">
        <v>7</v>
      </c>
      <c r="L45" s="65">
        <v>11</v>
      </c>
      <c r="M45" s="66">
        <v>17</v>
      </c>
    </row>
    <row r="46" spans="1:13" x14ac:dyDescent="0.3">
      <c r="A46" s="55" t="s">
        <v>115</v>
      </c>
      <c r="B46" s="56" t="s">
        <v>120</v>
      </c>
      <c r="C46" s="57">
        <v>45658</v>
      </c>
      <c r="D46" s="57">
        <v>46022</v>
      </c>
      <c r="E46" s="58">
        <v>361</v>
      </c>
      <c r="F46" s="58">
        <v>146</v>
      </c>
      <c r="G46" s="59">
        <f t="shared" si="0"/>
        <v>507</v>
      </c>
      <c r="J46" s="64">
        <v>45</v>
      </c>
      <c r="K46" s="65">
        <v>7</v>
      </c>
      <c r="L46" s="65">
        <v>11</v>
      </c>
      <c r="M46" s="66">
        <v>18</v>
      </c>
    </row>
    <row r="47" spans="1:13" x14ac:dyDescent="0.3">
      <c r="A47" s="55" t="s">
        <v>121</v>
      </c>
      <c r="B47" s="56" t="s">
        <v>74</v>
      </c>
      <c r="C47" s="57">
        <v>45658</v>
      </c>
      <c r="D47" s="57">
        <v>46022</v>
      </c>
      <c r="E47" s="58">
        <v>98</v>
      </c>
      <c r="F47" s="58">
        <v>81</v>
      </c>
      <c r="G47" s="59">
        <f t="shared" si="0"/>
        <v>179</v>
      </c>
      <c r="J47" s="64">
        <v>46</v>
      </c>
      <c r="K47" s="65">
        <v>7</v>
      </c>
      <c r="L47" s="65">
        <v>12</v>
      </c>
      <c r="M47" s="66">
        <v>18</v>
      </c>
    </row>
    <row r="48" spans="1:13" x14ac:dyDescent="0.3">
      <c r="A48" s="55" t="s">
        <v>121</v>
      </c>
      <c r="B48" s="56" t="s">
        <v>122</v>
      </c>
      <c r="C48" s="57">
        <v>45658</v>
      </c>
      <c r="D48" s="57">
        <v>46022</v>
      </c>
      <c r="E48" s="58">
        <v>158</v>
      </c>
      <c r="F48" s="58">
        <v>145</v>
      </c>
      <c r="G48" s="59">
        <f t="shared" si="0"/>
        <v>303</v>
      </c>
      <c r="J48" s="64">
        <v>47</v>
      </c>
      <c r="K48" s="65">
        <v>7</v>
      </c>
      <c r="L48" s="65">
        <v>12</v>
      </c>
      <c r="M48" s="66">
        <v>19</v>
      </c>
    </row>
    <row r="49" spans="1:13" x14ac:dyDescent="0.3">
      <c r="A49" s="55" t="s">
        <v>121</v>
      </c>
      <c r="B49" s="56" t="s">
        <v>123</v>
      </c>
      <c r="C49" s="57">
        <v>45658</v>
      </c>
      <c r="D49" s="57">
        <v>46022</v>
      </c>
      <c r="E49" s="58">
        <v>125</v>
      </c>
      <c r="F49" s="58">
        <v>90</v>
      </c>
      <c r="G49" s="59">
        <f t="shared" si="0"/>
        <v>215</v>
      </c>
      <c r="J49" s="64">
        <v>48</v>
      </c>
      <c r="K49" s="65">
        <v>7</v>
      </c>
      <c r="L49" s="65">
        <v>12</v>
      </c>
      <c r="M49" s="66">
        <v>19</v>
      </c>
    </row>
    <row r="50" spans="1:13" x14ac:dyDescent="0.3">
      <c r="A50" s="55" t="s">
        <v>121</v>
      </c>
      <c r="B50" s="56" t="s">
        <v>124</v>
      </c>
      <c r="C50" s="57">
        <v>45658</v>
      </c>
      <c r="D50" s="57">
        <v>46022</v>
      </c>
      <c r="E50" s="58">
        <v>128</v>
      </c>
      <c r="F50" s="58">
        <v>84</v>
      </c>
      <c r="G50" s="59">
        <f t="shared" si="0"/>
        <v>212</v>
      </c>
      <c r="J50" s="64">
        <v>49</v>
      </c>
      <c r="K50" s="65">
        <v>7</v>
      </c>
      <c r="L50" s="65">
        <v>12</v>
      </c>
      <c r="M50" s="66">
        <v>20</v>
      </c>
    </row>
    <row r="51" spans="1:13" x14ac:dyDescent="0.3">
      <c r="A51" s="55" t="s">
        <v>125</v>
      </c>
      <c r="B51" s="56" t="s">
        <v>74</v>
      </c>
      <c r="C51" s="57">
        <v>45658</v>
      </c>
      <c r="D51" s="57">
        <v>46022</v>
      </c>
      <c r="E51" s="58">
        <v>176</v>
      </c>
      <c r="F51" s="58">
        <v>132</v>
      </c>
      <c r="G51" s="59">
        <f t="shared" si="0"/>
        <v>308</v>
      </c>
      <c r="J51" s="64">
        <v>50</v>
      </c>
      <c r="K51" s="65">
        <v>8</v>
      </c>
      <c r="L51" s="65">
        <v>12</v>
      </c>
      <c r="M51" s="66">
        <v>20</v>
      </c>
    </row>
    <row r="52" spans="1:13" x14ac:dyDescent="0.3">
      <c r="A52" s="55" t="s">
        <v>125</v>
      </c>
      <c r="B52" s="56" t="s">
        <v>126</v>
      </c>
      <c r="C52" s="57">
        <v>45658</v>
      </c>
      <c r="D52" s="57">
        <v>46022</v>
      </c>
      <c r="E52" s="58">
        <v>159</v>
      </c>
      <c r="F52" s="58">
        <v>107</v>
      </c>
      <c r="G52" s="59">
        <f t="shared" si="0"/>
        <v>266</v>
      </c>
      <c r="J52" s="64">
        <v>51</v>
      </c>
      <c r="K52" s="65">
        <v>8</v>
      </c>
      <c r="L52" s="65">
        <v>13</v>
      </c>
      <c r="M52" s="66">
        <v>20</v>
      </c>
    </row>
    <row r="53" spans="1:13" x14ac:dyDescent="0.3">
      <c r="A53" s="55" t="s">
        <v>125</v>
      </c>
      <c r="B53" s="56" t="s">
        <v>127</v>
      </c>
      <c r="C53" s="57">
        <v>45764</v>
      </c>
      <c r="D53" s="57">
        <v>45975</v>
      </c>
      <c r="E53" s="58">
        <v>213</v>
      </c>
      <c r="F53" s="58">
        <v>143</v>
      </c>
      <c r="G53" s="59">
        <f t="shared" si="0"/>
        <v>356</v>
      </c>
      <c r="J53" s="64">
        <v>52</v>
      </c>
      <c r="K53" s="65">
        <v>8</v>
      </c>
      <c r="L53" s="65">
        <v>13</v>
      </c>
      <c r="M53" s="66">
        <v>21</v>
      </c>
    </row>
    <row r="54" spans="1:13" x14ac:dyDescent="0.3">
      <c r="A54" s="55" t="s">
        <v>125</v>
      </c>
      <c r="B54" s="56" t="s">
        <v>127</v>
      </c>
      <c r="C54" s="57">
        <v>45976</v>
      </c>
      <c r="D54" s="57">
        <v>45763</v>
      </c>
      <c r="E54" s="58">
        <v>276</v>
      </c>
      <c r="F54" s="58">
        <v>150</v>
      </c>
      <c r="G54" s="59">
        <f t="shared" si="0"/>
        <v>426</v>
      </c>
      <c r="J54" s="64">
        <v>53</v>
      </c>
      <c r="K54" s="65">
        <v>8</v>
      </c>
      <c r="L54" s="65">
        <v>13</v>
      </c>
      <c r="M54" s="66">
        <v>21</v>
      </c>
    </row>
    <row r="55" spans="1:13" x14ac:dyDescent="0.3">
      <c r="A55" s="55" t="s">
        <v>125</v>
      </c>
      <c r="B55" s="56" t="s">
        <v>128</v>
      </c>
      <c r="C55" s="57">
        <v>45658</v>
      </c>
      <c r="D55" s="57">
        <v>46022</v>
      </c>
      <c r="E55" s="58">
        <v>187</v>
      </c>
      <c r="F55" s="58">
        <v>126</v>
      </c>
      <c r="G55" s="59">
        <f t="shared" si="0"/>
        <v>313</v>
      </c>
      <c r="J55" s="64">
        <v>54</v>
      </c>
      <c r="K55" s="65">
        <v>8</v>
      </c>
      <c r="L55" s="65">
        <v>14</v>
      </c>
      <c r="M55" s="66">
        <v>21</v>
      </c>
    </row>
    <row r="56" spans="1:13" x14ac:dyDescent="0.3">
      <c r="A56" s="55" t="s">
        <v>125</v>
      </c>
      <c r="B56" s="56" t="s">
        <v>129</v>
      </c>
      <c r="C56" s="57">
        <v>45658</v>
      </c>
      <c r="D56" s="57">
        <v>46022</v>
      </c>
      <c r="E56" s="58">
        <v>432</v>
      </c>
      <c r="F56" s="58">
        <v>181</v>
      </c>
      <c r="G56" s="59">
        <f t="shared" si="0"/>
        <v>613</v>
      </c>
      <c r="J56" s="64">
        <v>55</v>
      </c>
      <c r="K56" s="65">
        <v>8</v>
      </c>
      <c r="L56" s="65">
        <v>14</v>
      </c>
      <c r="M56" s="66">
        <v>22</v>
      </c>
    </row>
    <row r="57" spans="1:13" x14ac:dyDescent="0.3">
      <c r="A57" s="55" t="s">
        <v>130</v>
      </c>
      <c r="B57" s="56" t="s">
        <v>131</v>
      </c>
      <c r="C57" s="57">
        <v>45658</v>
      </c>
      <c r="D57" s="57">
        <v>46022</v>
      </c>
      <c r="E57" s="58">
        <v>251</v>
      </c>
      <c r="F57" s="58">
        <v>126</v>
      </c>
      <c r="G57" s="59">
        <f t="shared" si="0"/>
        <v>377</v>
      </c>
      <c r="J57" s="64">
        <v>56</v>
      </c>
      <c r="K57" s="65">
        <v>8</v>
      </c>
      <c r="L57" s="65">
        <v>14</v>
      </c>
      <c r="M57" s="66">
        <v>23</v>
      </c>
    </row>
    <row r="58" spans="1:13" x14ac:dyDescent="0.3">
      <c r="A58" s="55" t="s">
        <v>130</v>
      </c>
      <c r="B58" s="56" t="s">
        <v>132</v>
      </c>
      <c r="C58" s="57">
        <v>45658</v>
      </c>
      <c r="D58" s="57">
        <v>46022</v>
      </c>
      <c r="E58" s="58">
        <v>251</v>
      </c>
      <c r="F58" s="58">
        <v>126</v>
      </c>
      <c r="G58" s="59">
        <f t="shared" si="0"/>
        <v>377</v>
      </c>
      <c r="J58" s="64">
        <v>57</v>
      </c>
      <c r="K58" s="65">
        <v>9</v>
      </c>
      <c r="L58" s="65">
        <v>14</v>
      </c>
      <c r="M58" s="66">
        <v>23</v>
      </c>
    </row>
    <row r="59" spans="1:13" x14ac:dyDescent="0.3">
      <c r="A59" s="55" t="s">
        <v>133</v>
      </c>
      <c r="B59" s="56" t="s">
        <v>74</v>
      </c>
      <c r="C59" s="57">
        <v>45658</v>
      </c>
      <c r="D59" s="57">
        <v>46022</v>
      </c>
      <c r="E59" s="58">
        <v>235</v>
      </c>
      <c r="F59" s="58">
        <v>135</v>
      </c>
      <c r="G59" s="59">
        <f t="shared" si="0"/>
        <v>370</v>
      </c>
      <c r="J59" s="64">
        <v>58</v>
      </c>
      <c r="K59" s="65">
        <v>9</v>
      </c>
      <c r="L59" s="65">
        <v>15</v>
      </c>
      <c r="M59" s="66">
        <v>23</v>
      </c>
    </row>
    <row r="60" spans="1:13" x14ac:dyDescent="0.3">
      <c r="A60" s="55" t="s">
        <v>133</v>
      </c>
      <c r="B60" s="56" t="s">
        <v>134</v>
      </c>
      <c r="C60" s="57">
        <v>45658</v>
      </c>
      <c r="D60" s="57">
        <v>46022</v>
      </c>
      <c r="E60" s="58">
        <v>210</v>
      </c>
      <c r="F60" s="58">
        <v>118</v>
      </c>
      <c r="G60" s="59">
        <f t="shared" si="0"/>
        <v>328</v>
      </c>
      <c r="J60" s="64">
        <v>59</v>
      </c>
      <c r="K60" s="65">
        <v>9</v>
      </c>
      <c r="L60" s="65">
        <v>15</v>
      </c>
      <c r="M60" s="66">
        <v>24</v>
      </c>
    </row>
    <row r="61" spans="1:13" x14ac:dyDescent="0.3">
      <c r="A61" s="55" t="s">
        <v>133</v>
      </c>
      <c r="B61" s="56" t="s">
        <v>135</v>
      </c>
      <c r="C61" s="57">
        <v>45658</v>
      </c>
      <c r="D61" s="57">
        <v>46022</v>
      </c>
      <c r="E61" s="58">
        <v>270</v>
      </c>
      <c r="F61" s="58">
        <v>132</v>
      </c>
      <c r="G61" s="59">
        <f t="shared" si="0"/>
        <v>402</v>
      </c>
      <c r="J61" s="64">
        <v>60</v>
      </c>
      <c r="K61" s="65">
        <v>9</v>
      </c>
      <c r="L61" s="65">
        <v>15</v>
      </c>
      <c r="M61" s="66">
        <v>24</v>
      </c>
    </row>
    <row r="62" spans="1:13" x14ac:dyDescent="0.3">
      <c r="A62" s="55" t="s">
        <v>133</v>
      </c>
      <c r="B62" s="56" t="s">
        <v>136</v>
      </c>
      <c r="C62" s="57">
        <v>45658</v>
      </c>
      <c r="D62" s="57">
        <v>46022</v>
      </c>
      <c r="E62" s="58">
        <v>225</v>
      </c>
      <c r="F62" s="58">
        <v>123</v>
      </c>
      <c r="G62" s="59">
        <f t="shared" si="0"/>
        <v>348</v>
      </c>
      <c r="J62" s="64">
        <v>61</v>
      </c>
      <c r="K62" s="65">
        <v>9</v>
      </c>
      <c r="L62" s="65">
        <v>15</v>
      </c>
      <c r="M62" s="66">
        <v>25</v>
      </c>
    </row>
    <row r="63" spans="1:13" x14ac:dyDescent="0.3">
      <c r="A63" s="55" t="s">
        <v>137</v>
      </c>
      <c r="B63" s="56" t="s">
        <v>138</v>
      </c>
      <c r="C63" s="57">
        <v>45778</v>
      </c>
      <c r="D63" s="57">
        <v>45975</v>
      </c>
      <c r="E63" s="58">
        <v>210</v>
      </c>
      <c r="F63" s="58">
        <v>167</v>
      </c>
      <c r="G63" s="59">
        <f t="shared" si="0"/>
        <v>377</v>
      </c>
      <c r="J63" s="64">
        <v>62</v>
      </c>
      <c r="K63" s="65">
        <v>9</v>
      </c>
      <c r="L63" s="65">
        <v>16</v>
      </c>
      <c r="M63" s="66">
        <v>25</v>
      </c>
    </row>
    <row r="64" spans="1:13" x14ac:dyDescent="0.3">
      <c r="A64" s="55" t="s">
        <v>137</v>
      </c>
      <c r="B64" s="56" t="s">
        <v>138</v>
      </c>
      <c r="C64" s="57">
        <v>45976</v>
      </c>
      <c r="D64" s="57">
        <v>45777</v>
      </c>
      <c r="E64" s="58">
        <v>321</v>
      </c>
      <c r="F64" s="58">
        <v>178</v>
      </c>
      <c r="G64" s="59">
        <f t="shared" si="0"/>
        <v>499</v>
      </c>
      <c r="J64" s="64">
        <v>63</v>
      </c>
      <c r="K64" s="65">
        <v>9</v>
      </c>
      <c r="L64" s="65">
        <v>16</v>
      </c>
      <c r="M64" s="66">
        <v>25</v>
      </c>
    </row>
    <row r="65" spans="1:13" x14ac:dyDescent="0.3">
      <c r="A65" s="55" t="s">
        <v>139</v>
      </c>
      <c r="B65" s="56" t="s">
        <v>74</v>
      </c>
      <c r="C65" s="57">
        <v>45658</v>
      </c>
      <c r="D65" s="57">
        <v>46022</v>
      </c>
      <c r="E65" s="58">
        <v>170</v>
      </c>
      <c r="F65" s="58">
        <v>114</v>
      </c>
      <c r="G65" s="59">
        <f t="shared" si="0"/>
        <v>284</v>
      </c>
      <c r="J65" s="64">
        <v>64</v>
      </c>
      <c r="K65" s="65">
        <v>10</v>
      </c>
      <c r="L65" s="65">
        <v>16</v>
      </c>
      <c r="M65" s="66">
        <v>25</v>
      </c>
    </row>
    <row r="66" spans="1:13" x14ac:dyDescent="0.3">
      <c r="A66" s="55" t="s">
        <v>139</v>
      </c>
      <c r="B66" s="56" t="s">
        <v>140</v>
      </c>
      <c r="C66" s="57">
        <v>45658</v>
      </c>
      <c r="D66" s="57">
        <v>46022</v>
      </c>
      <c r="E66" s="58">
        <v>170</v>
      </c>
      <c r="F66" s="58">
        <v>114</v>
      </c>
      <c r="G66" s="59">
        <f t="shared" si="0"/>
        <v>284</v>
      </c>
      <c r="J66" s="64">
        <v>65</v>
      </c>
      <c r="K66" s="65">
        <v>10</v>
      </c>
      <c r="L66" s="65">
        <v>16</v>
      </c>
      <c r="M66" s="66">
        <v>26</v>
      </c>
    </row>
    <row r="67" spans="1:13" x14ac:dyDescent="0.3">
      <c r="A67" s="55" t="s">
        <v>141</v>
      </c>
      <c r="B67" s="56" t="s">
        <v>74</v>
      </c>
      <c r="C67" s="57">
        <v>45658</v>
      </c>
      <c r="D67" s="57">
        <v>46022</v>
      </c>
      <c r="E67" s="58">
        <v>228</v>
      </c>
      <c r="F67" s="58">
        <v>135</v>
      </c>
      <c r="G67" s="59">
        <f t="shared" ref="G67:G130" si="1">SUM(E67+F67)</f>
        <v>363</v>
      </c>
      <c r="J67" s="64">
        <v>66</v>
      </c>
      <c r="K67" s="65">
        <v>10</v>
      </c>
      <c r="L67" s="65">
        <v>17</v>
      </c>
      <c r="M67" s="66">
        <v>26</v>
      </c>
    </row>
    <row r="68" spans="1:13" x14ac:dyDescent="0.3">
      <c r="A68" s="55" t="s">
        <v>141</v>
      </c>
      <c r="B68" s="56" t="s">
        <v>142</v>
      </c>
      <c r="C68" s="57">
        <v>45658</v>
      </c>
      <c r="D68" s="57">
        <v>46022</v>
      </c>
      <c r="E68" s="58">
        <v>331</v>
      </c>
      <c r="F68" s="58">
        <v>171</v>
      </c>
      <c r="G68" s="59">
        <f t="shared" si="1"/>
        <v>502</v>
      </c>
      <c r="J68" s="64">
        <v>67</v>
      </c>
      <c r="K68" s="65">
        <v>10</v>
      </c>
      <c r="L68" s="65">
        <v>17</v>
      </c>
      <c r="M68" s="66">
        <v>27</v>
      </c>
    </row>
    <row r="69" spans="1:13" x14ac:dyDescent="0.3">
      <c r="A69" s="55" t="s">
        <v>141</v>
      </c>
      <c r="B69" s="56" t="s">
        <v>143</v>
      </c>
      <c r="C69" s="57">
        <v>45658</v>
      </c>
      <c r="D69" s="57">
        <v>46022</v>
      </c>
      <c r="E69" s="58">
        <v>228</v>
      </c>
      <c r="F69" s="58">
        <v>157</v>
      </c>
      <c r="G69" s="59">
        <f t="shared" si="1"/>
        <v>385</v>
      </c>
      <c r="J69" s="64">
        <v>68</v>
      </c>
      <c r="K69" s="65">
        <v>10</v>
      </c>
      <c r="L69" s="65">
        <v>17</v>
      </c>
      <c r="M69" s="66">
        <v>27</v>
      </c>
    </row>
    <row r="70" spans="1:13" x14ac:dyDescent="0.3">
      <c r="A70" s="55" t="s">
        <v>141</v>
      </c>
      <c r="B70" s="56" t="s">
        <v>144</v>
      </c>
      <c r="C70" s="57">
        <v>45658</v>
      </c>
      <c r="D70" s="57">
        <v>46022</v>
      </c>
      <c r="E70" s="58">
        <v>354</v>
      </c>
      <c r="F70" s="58">
        <v>178</v>
      </c>
      <c r="G70" s="59">
        <f t="shared" si="1"/>
        <v>532</v>
      </c>
      <c r="J70" s="64">
        <v>69</v>
      </c>
      <c r="K70" s="65">
        <v>10</v>
      </c>
      <c r="L70" s="65">
        <v>17</v>
      </c>
      <c r="M70" s="66">
        <v>28</v>
      </c>
    </row>
    <row r="71" spans="1:13" x14ac:dyDescent="0.3">
      <c r="A71" s="55" t="s">
        <v>141</v>
      </c>
      <c r="B71" s="56" t="s">
        <v>145</v>
      </c>
      <c r="C71" s="57">
        <v>45658</v>
      </c>
      <c r="D71" s="57">
        <v>46022</v>
      </c>
      <c r="E71" s="58">
        <v>354</v>
      </c>
      <c r="F71" s="58">
        <v>178</v>
      </c>
      <c r="G71" s="59">
        <f t="shared" si="1"/>
        <v>532</v>
      </c>
      <c r="J71" s="64">
        <v>70</v>
      </c>
      <c r="K71" s="65">
        <v>11</v>
      </c>
      <c r="L71" s="65">
        <v>17</v>
      </c>
      <c r="M71" s="66">
        <v>28</v>
      </c>
    </row>
    <row r="72" spans="1:13" x14ac:dyDescent="0.3">
      <c r="A72" s="55" t="s">
        <v>141</v>
      </c>
      <c r="B72" s="56" t="s">
        <v>146</v>
      </c>
      <c r="C72" s="57">
        <v>45658</v>
      </c>
      <c r="D72" s="57">
        <v>46022</v>
      </c>
      <c r="E72" s="58">
        <v>346</v>
      </c>
      <c r="F72" s="58">
        <v>179</v>
      </c>
      <c r="G72" s="59">
        <f t="shared" si="1"/>
        <v>525</v>
      </c>
      <c r="J72" s="64">
        <v>71</v>
      </c>
      <c r="K72" s="65">
        <v>11</v>
      </c>
      <c r="L72" s="65">
        <v>18</v>
      </c>
      <c r="M72" s="66">
        <v>28</v>
      </c>
    </row>
    <row r="73" spans="1:13" x14ac:dyDescent="0.3">
      <c r="A73" s="55" t="s">
        <v>141</v>
      </c>
      <c r="B73" s="56" t="s">
        <v>147</v>
      </c>
      <c r="C73" s="57">
        <v>45658</v>
      </c>
      <c r="D73" s="57">
        <v>46022</v>
      </c>
      <c r="E73" s="58">
        <v>118</v>
      </c>
      <c r="F73" s="58">
        <v>82</v>
      </c>
      <c r="G73" s="59">
        <f t="shared" si="1"/>
        <v>200</v>
      </c>
      <c r="J73" s="64">
        <v>72</v>
      </c>
      <c r="K73" s="65">
        <v>11</v>
      </c>
      <c r="L73" s="65">
        <v>18</v>
      </c>
      <c r="M73" s="66">
        <v>29</v>
      </c>
    </row>
    <row r="74" spans="1:13" x14ac:dyDescent="0.3">
      <c r="A74" s="55" t="s">
        <v>141</v>
      </c>
      <c r="B74" s="56" t="s">
        <v>148</v>
      </c>
      <c r="C74" s="57">
        <v>45658</v>
      </c>
      <c r="D74" s="57">
        <v>46022</v>
      </c>
      <c r="E74" s="58">
        <v>145</v>
      </c>
      <c r="F74" s="58">
        <v>78</v>
      </c>
      <c r="G74" s="59">
        <f t="shared" si="1"/>
        <v>223</v>
      </c>
      <c r="J74" s="64">
        <v>73</v>
      </c>
      <c r="K74" s="65">
        <v>11</v>
      </c>
      <c r="L74" s="65">
        <v>18</v>
      </c>
      <c r="M74" s="66">
        <v>29</v>
      </c>
    </row>
    <row r="75" spans="1:13" x14ac:dyDescent="0.3">
      <c r="A75" s="55" t="s">
        <v>141</v>
      </c>
      <c r="B75" s="56" t="s">
        <v>149</v>
      </c>
      <c r="C75" s="57">
        <v>45658</v>
      </c>
      <c r="D75" s="57">
        <v>46022</v>
      </c>
      <c r="E75" s="58">
        <v>196</v>
      </c>
      <c r="F75" s="58">
        <v>120</v>
      </c>
      <c r="G75" s="59">
        <f t="shared" si="1"/>
        <v>316</v>
      </c>
      <c r="J75" s="64">
        <v>74</v>
      </c>
      <c r="K75" s="65">
        <v>11</v>
      </c>
      <c r="L75" s="65">
        <v>19</v>
      </c>
      <c r="M75" s="66">
        <v>29</v>
      </c>
    </row>
    <row r="76" spans="1:13" x14ac:dyDescent="0.3">
      <c r="A76" s="55" t="s">
        <v>141</v>
      </c>
      <c r="B76" s="56" t="s">
        <v>150</v>
      </c>
      <c r="C76" s="57">
        <v>45658</v>
      </c>
      <c r="D76" s="57">
        <v>46022</v>
      </c>
      <c r="E76" s="58">
        <v>196</v>
      </c>
      <c r="F76" s="58">
        <v>120</v>
      </c>
      <c r="G76" s="59">
        <f t="shared" si="1"/>
        <v>316</v>
      </c>
      <c r="J76" s="64">
        <v>75</v>
      </c>
      <c r="K76" s="65">
        <v>11</v>
      </c>
      <c r="L76" s="65">
        <v>19</v>
      </c>
      <c r="M76" s="66">
        <v>30</v>
      </c>
    </row>
    <row r="77" spans="1:13" x14ac:dyDescent="0.3">
      <c r="A77" s="55" t="s">
        <v>141</v>
      </c>
      <c r="B77" s="56" t="s">
        <v>151</v>
      </c>
      <c r="C77" s="57">
        <v>45658</v>
      </c>
      <c r="D77" s="57">
        <v>46022</v>
      </c>
      <c r="E77" s="58">
        <v>354</v>
      </c>
      <c r="F77" s="58">
        <v>178</v>
      </c>
      <c r="G77" s="59">
        <f t="shared" si="1"/>
        <v>532</v>
      </c>
      <c r="J77" s="64">
        <v>76</v>
      </c>
      <c r="K77" s="65">
        <v>11</v>
      </c>
      <c r="L77" s="65">
        <v>19</v>
      </c>
      <c r="M77" s="66">
        <v>31</v>
      </c>
    </row>
    <row r="78" spans="1:13" x14ac:dyDescent="0.3">
      <c r="A78" s="55" t="s">
        <v>152</v>
      </c>
      <c r="B78" s="56" t="s">
        <v>74</v>
      </c>
      <c r="C78" s="57">
        <v>45658</v>
      </c>
      <c r="D78" s="57">
        <v>46022</v>
      </c>
      <c r="E78" s="58">
        <v>162</v>
      </c>
      <c r="F78" s="58">
        <v>101</v>
      </c>
      <c r="G78" s="59">
        <f t="shared" si="1"/>
        <v>263</v>
      </c>
      <c r="J78" s="64">
        <v>77</v>
      </c>
      <c r="K78" s="65">
        <v>12</v>
      </c>
      <c r="L78" s="65">
        <v>19</v>
      </c>
      <c r="M78" s="66">
        <v>31</v>
      </c>
    </row>
    <row r="79" spans="1:13" x14ac:dyDescent="0.3">
      <c r="A79" s="55" t="s">
        <v>152</v>
      </c>
      <c r="B79" s="56" t="s">
        <v>153</v>
      </c>
      <c r="C79" s="57">
        <v>45658</v>
      </c>
      <c r="D79" s="57">
        <v>46022</v>
      </c>
      <c r="E79" s="58">
        <v>405</v>
      </c>
      <c r="F79" s="58">
        <v>139</v>
      </c>
      <c r="G79" s="59">
        <f t="shared" si="1"/>
        <v>544</v>
      </c>
      <c r="J79" s="64">
        <v>78</v>
      </c>
      <c r="K79" s="65">
        <v>12</v>
      </c>
      <c r="L79" s="65">
        <v>20</v>
      </c>
      <c r="M79" s="66">
        <v>31</v>
      </c>
    </row>
    <row r="80" spans="1:13" x14ac:dyDescent="0.3">
      <c r="A80" s="55" t="s">
        <v>152</v>
      </c>
      <c r="B80" s="56" t="s">
        <v>154</v>
      </c>
      <c r="C80" s="57">
        <v>45658</v>
      </c>
      <c r="D80" s="57">
        <v>46022</v>
      </c>
      <c r="E80" s="58">
        <v>167</v>
      </c>
      <c r="F80" s="58">
        <v>91</v>
      </c>
      <c r="G80" s="59">
        <f t="shared" si="1"/>
        <v>258</v>
      </c>
      <c r="J80" s="64">
        <v>79</v>
      </c>
      <c r="K80" s="65">
        <v>12</v>
      </c>
      <c r="L80" s="65">
        <v>20</v>
      </c>
      <c r="M80" s="66">
        <v>32</v>
      </c>
    </row>
    <row r="81" spans="1:13" x14ac:dyDescent="0.3">
      <c r="A81" s="55" t="s">
        <v>152</v>
      </c>
      <c r="B81" s="56" t="s">
        <v>155</v>
      </c>
      <c r="C81" s="57">
        <v>45658</v>
      </c>
      <c r="D81" s="57">
        <v>46022</v>
      </c>
      <c r="E81" s="58">
        <v>169</v>
      </c>
      <c r="F81" s="58">
        <v>115</v>
      </c>
      <c r="G81" s="59">
        <f t="shared" si="1"/>
        <v>284</v>
      </c>
      <c r="J81" s="64">
        <v>80</v>
      </c>
      <c r="K81" s="65">
        <v>12</v>
      </c>
      <c r="L81" s="65">
        <v>20</v>
      </c>
      <c r="M81" s="66">
        <v>32</v>
      </c>
    </row>
    <row r="82" spans="1:13" x14ac:dyDescent="0.3">
      <c r="A82" s="55" t="s">
        <v>152</v>
      </c>
      <c r="B82" s="56" t="s">
        <v>156</v>
      </c>
      <c r="C82" s="57">
        <v>45658</v>
      </c>
      <c r="D82" s="57">
        <v>46022</v>
      </c>
      <c r="E82" s="58">
        <v>399</v>
      </c>
      <c r="F82" s="58">
        <v>133</v>
      </c>
      <c r="G82" s="59">
        <f t="shared" si="1"/>
        <v>532</v>
      </c>
      <c r="J82" s="64">
        <v>81</v>
      </c>
      <c r="K82" s="65">
        <v>12</v>
      </c>
      <c r="L82" s="65">
        <v>20</v>
      </c>
      <c r="M82" s="66">
        <v>33</v>
      </c>
    </row>
    <row r="83" spans="1:13" x14ac:dyDescent="0.3">
      <c r="A83" s="55" t="s">
        <v>152</v>
      </c>
      <c r="B83" s="56" t="s">
        <v>157</v>
      </c>
      <c r="C83" s="57">
        <v>45658</v>
      </c>
      <c r="D83" s="57">
        <v>46022</v>
      </c>
      <c r="E83" s="58">
        <v>286</v>
      </c>
      <c r="F83" s="58">
        <v>144</v>
      </c>
      <c r="G83" s="59">
        <f t="shared" si="1"/>
        <v>430</v>
      </c>
      <c r="J83" s="64">
        <v>82</v>
      </c>
      <c r="K83" s="65">
        <v>12</v>
      </c>
      <c r="L83" s="65">
        <v>21</v>
      </c>
      <c r="M83" s="66">
        <v>33</v>
      </c>
    </row>
    <row r="84" spans="1:13" x14ac:dyDescent="0.3">
      <c r="A84" s="55" t="s">
        <v>152</v>
      </c>
      <c r="B84" s="56" t="s">
        <v>158</v>
      </c>
      <c r="C84" s="57">
        <v>45658</v>
      </c>
      <c r="D84" s="57">
        <v>46022</v>
      </c>
      <c r="E84" s="58">
        <v>268</v>
      </c>
      <c r="F84" s="58">
        <v>112</v>
      </c>
      <c r="G84" s="59">
        <f t="shared" si="1"/>
        <v>380</v>
      </c>
      <c r="J84" s="64">
        <v>83</v>
      </c>
      <c r="K84" s="65">
        <v>12</v>
      </c>
      <c r="L84" s="65">
        <v>21</v>
      </c>
      <c r="M84" s="66">
        <v>33</v>
      </c>
    </row>
    <row r="85" spans="1:13" x14ac:dyDescent="0.3">
      <c r="A85" s="55" t="s">
        <v>152</v>
      </c>
      <c r="B85" s="56" t="s">
        <v>159</v>
      </c>
      <c r="C85" s="57">
        <v>45658</v>
      </c>
      <c r="D85" s="57">
        <v>46022</v>
      </c>
      <c r="E85" s="58">
        <v>198</v>
      </c>
      <c r="F85" s="58">
        <v>127</v>
      </c>
      <c r="G85" s="59">
        <f t="shared" si="1"/>
        <v>325</v>
      </c>
      <c r="J85" s="64">
        <v>84</v>
      </c>
      <c r="K85" s="65">
        <v>13</v>
      </c>
      <c r="L85" s="65">
        <v>21</v>
      </c>
      <c r="M85" s="66">
        <v>33</v>
      </c>
    </row>
    <row r="86" spans="1:13" x14ac:dyDescent="0.3">
      <c r="A86" s="55" t="s">
        <v>160</v>
      </c>
      <c r="B86" s="56" t="s">
        <v>74</v>
      </c>
      <c r="C86" s="57">
        <v>45658</v>
      </c>
      <c r="D86" s="57">
        <v>46022</v>
      </c>
      <c r="E86" s="58">
        <v>81</v>
      </c>
      <c r="F86" s="58">
        <v>59</v>
      </c>
      <c r="G86" s="59">
        <f t="shared" si="1"/>
        <v>140</v>
      </c>
      <c r="J86" s="64">
        <v>85</v>
      </c>
      <c r="K86" s="65">
        <v>13</v>
      </c>
      <c r="L86" s="65">
        <v>21</v>
      </c>
      <c r="M86" s="66">
        <v>34</v>
      </c>
    </row>
    <row r="87" spans="1:13" x14ac:dyDescent="0.3">
      <c r="A87" s="55" t="s">
        <v>160</v>
      </c>
      <c r="B87" s="56" t="s">
        <v>161</v>
      </c>
      <c r="C87" s="57">
        <v>45658</v>
      </c>
      <c r="D87" s="57">
        <v>46022</v>
      </c>
      <c r="E87" s="58">
        <v>172</v>
      </c>
      <c r="F87" s="58">
        <v>110</v>
      </c>
      <c r="G87" s="59">
        <f t="shared" si="1"/>
        <v>282</v>
      </c>
      <c r="J87" s="64">
        <v>86</v>
      </c>
      <c r="K87" s="65">
        <v>13</v>
      </c>
      <c r="L87" s="65">
        <v>22</v>
      </c>
      <c r="M87" s="66">
        <v>34</v>
      </c>
    </row>
    <row r="88" spans="1:13" x14ac:dyDescent="0.3">
      <c r="A88" s="55" t="s">
        <v>162</v>
      </c>
      <c r="B88" s="56" t="s">
        <v>163</v>
      </c>
      <c r="C88" s="57">
        <v>45748</v>
      </c>
      <c r="D88" s="57">
        <v>45991</v>
      </c>
      <c r="E88" s="58">
        <v>500</v>
      </c>
      <c r="F88" s="58">
        <v>208</v>
      </c>
      <c r="G88" s="59">
        <f t="shared" si="1"/>
        <v>708</v>
      </c>
      <c r="J88" s="64">
        <v>87</v>
      </c>
      <c r="K88" s="65">
        <v>13</v>
      </c>
      <c r="L88" s="65">
        <v>22</v>
      </c>
      <c r="M88" s="66">
        <v>35</v>
      </c>
    </row>
    <row r="89" spans="1:13" x14ac:dyDescent="0.3">
      <c r="A89" s="55" t="s">
        <v>162</v>
      </c>
      <c r="B89" s="56" t="s">
        <v>163</v>
      </c>
      <c r="C89" s="57">
        <v>45992</v>
      </c>
      <c r="D89" s="57">
        <v>45747</v>
      </c>
      <c r="E89" s="58">
        <v>385</v>
      </c>
      <c r="F89" s="58">
        <v>197</v>
      </c>
      <c r="G89" s="59">
        <f t="shared" si="1"/>
        <v>582</v>
      </c>
      <c r="J89" s="64">
        <v>88</v>
      </c>
      <c r="K89" s="65">
        <v>13</v>
      </c>
      <c r="L89" s="65">
        <v>22</v>
      </c>
      <c r="M89" s="66">
        <v>35</v>
      </c>
    </row>
    <row r="90" spans="1:13" x14ac:dyDescent="0.3">
      <c r="A90" s="55" t="s">
        <v>164</v>
      </c>
      <c r="B90" s="56" t="s">
        <v>165</v>
      </c>
      <c r="C90" s="57">
        <v>45658</v>
      </c>
      <c r="D90" s="57">
        <v>46022</v>
      </c>
      <c r="E90" s="58">
        <v>280</v>
      </c>
      <c r="F90" s="58">
        <v>112</v>
      </c>
      <c r="G90" s="59">
        <f t="shared" si="1"/>
        <v>392</v>
      </c>
      <c r="J90" s="64">
        <v>89</v>
      </c>
      <c r="K90" s="65">
        <v>13</v>
      </c>
      <c r="L90" s="65">
        <v>22</v>
      </c>
      <c r="M90" s="66">
        <v>36</v>
      </c>
    </row>
    <row r="91" spans="1:13" x14ac:dyDescent="0.3">
      <c r="A91" s="55" t="s">
        <v>166</v>
      </c>
      <c r="B91" s="56" t="s">
        <v>74</v>
      </c>
      <c r="C91" s="57">
        <v>45658</v>
      </c>
      <c r="D91" s="57">
        <v>46022</v>
      </c>
      <c r="E91" s="58">
        <v>77</v>
      </c>
      <c r="F91" s="58">
        <v>53</v>
      </c>
      <c r="G91" s="59">
        <f t="shared" si="1"/>
        <v>130</v>
      </c>
      <c r="J91" s="64">
        <v>90</v>
      </c>
      <c r="K91" s="65">
        <v>14</v>
      </c>
      <c r="L91" s="65">
        <v>22</v>
      </c>
      <c r="M91" s="66">
        <v>36</v>
      </c>
    </row>
    <row r="92" spans="1:13" x14ac:dyDescent="0.3">
      <c r="A92" s="55" t="s">
        <v>166</v>
      </c>
      <c r="B92" s="56" t="s">
        <v>167</v>
      </c>
      <c r="C92" s="57">
        <v>45658</v>
      </c>
      <c r="D92" s="57">
        <v>46022</v>
      </c>
      <c r="E92" s="58">
        <v>100</v>
      </c>
      <c r="F92" s="58">
        <v>49</v>
      </c>
      <c r="G92" s="59">
        <f t="shared" si="1"/>
        <v>149</v>
      </c>
      <c r="J92" s="64">
        <v>91</v>
      </c>
      <c r="K92" s="65">
        <v>14</v>
      </c>
      <c r="L92" s="65">
        <v>23</v>
      </c>
      <c r="M92" s="66">
        <v>36</v>
      </c>
    </row>
    <row r="93" spans="1:13" x14ac:dyDescent="0.3">
      <c r="A93" s="55" t="s">
        <v>166</v>
      </c>
      <c r="B93" s="56" t="s">
        <v>168</v>
      </c>
      <c r="C93" s="57">
        <v>45658</v>
      </c>
      <c r="D93" s="57">
        <v>46022</v>
      </c>
      <c r="E93" s="58">
        <v>140</v>
      </c>
      <c r="F93" s="58">
        <v>98</v>
      </c>
      <c r="G93" s="59">
        <f t="shared" si="1"/>
        <v>238</v>
      </c>
      <c r="J93" s="64">
        <v>92</v>
      </c>
      <c r="K93" s="65">
        <v>14</v>
      </c>
      <c r="L93" s="65">
        <v>23</v>
      </c>
      <c r="M93" s="66">
        <v>37</v>
      </c>
    </row>
    <row r="94" spans="1:13" x14ac:dyDescent="0.3">
      <c r="A94" s="55" t="s">
        <v>166</v>
      </c>
      <c r="B94" s="56" t="s">
        <v>169</v>
      </c>
      <c r="C94" s="57">
        <v>45658</v>
      </c>
      <c r="D94" s="57">
        <v>46022</v>
      </c>
      <c r="E94" s="58">
        <v>89</v>
      </c>
      <c r="F94" s="58">
        <v>63</v>
      </c>
      <c r="G94" s="59">
        <f t="shared" si="1"/>
        <v>152</v>
      </c>
      <c r="J94" s="64">
        <v>93</v>
      </c>
      <c r="K94" s="65">
        <v>14</v>
      </c>
      <c r="L94" s="65">
        <v>23</v>
      </c>
      <c r="M94" s="66">
        <v>37</v>
      </c>
    </row>
    <row r="95" spans="1:13" x14ac:dyDescent="0.3">
      <c r="A95" s="55" t="s">
        <v>166</v>
      </c>
      <c r="B95" s="56" t="s">
        <v>170</v>
      </c>
      <c r="C95" s="57">
        <v>45658</v>
      </c>
      <c r="D95" s="57">
        <v>46022</v>
      </c>
      <c r="E95" s="58">
        <v>133</v>
      </c>
      <c r="F95" s="58">
        <v>98</v>
      </c>
      <c r="G95" s="59">
        <f t="shared" si="1"/>
        <v>231</v>
      </c>
      <c r="J95" s="64">
        <v>94</v>
      </c>
      <c r="K95" s="65">
        <v>14</v>
      </c>
      <c r="L95" s="65">
        <v>24</v>
      </c>
      <c r="M95" s="66">
        <v>37</v>
      </c>
    </row>
    <row r="96" spans="1:13" x14ac:dyDescent="0.3">
      <c r="A96" s="55" t="s">
        <v>166</v>
      </c>
      <c r="B96" s="56" t="s">
        <v>171</v>
      </c>
      <c r="C96" s="57">
        <v>45658</v>
      </c>
      <c r="D96" s="57">
        <v>46022</v>
      </c>
      <c r="E96" s="58">
        <v>85</v>
      </c>
      <c r="F96" s="58">
        <v>67</v>
      </c>
      <c r="G96" s="59">
        <f t="shared" si="1"/>
        <v>152</v>
      </c>
      <c r="J96" s="64">
        <v>95</v>
      </c>
      <c r="K96" s="65">
        <v>14</v>
      </c>
      <c r="L96" s="65">
        <v>24</v>
      </c>
      <c r="M96" s="66">
        <v>38</v>
      </c>
    </row>
    <row r="97" spans="1:13" x14ac:dyDescent="0.3">
      <c r="A97" s="55" t="s">
        <v>172</v>
      </c>
      <c r="B97" s="56" t="s">
        <v>173</v>
      </c>
      <c r="C97" s="57">
        <v>45658</v>
      </c>
      <c r="D97" s="57">
        <v>46022</v>
      </c>
      <c r="E97" s="58">
        <v>263</v>
      </c>
      <c r="F97" s="58">
        <v>126</v>
      </c>
      <c r="G97" s="59">
        <f t="shared" si="1"/>
        <v>389</v>
      </c>
      <c r="J97" s="64">
        <v>96</v>
      </c>
      <c r="K97" s="65">
        <v>14</v>
      </c>
      <c r="L97" s="65">
        <v>24</v>
      </c>
      <c r="M97" s="66">
        <v>39</v>
      </c>
    </row>
    <row r="98" spans="1:13" x14ac:dyDescent="0.3">
      <c r="A98" s="55" t="s">
        <v>172</v>
      </c>
      <c r="B98" s="56" t="s">
        <v>174</v>
      </c>
      <c r="C98" s="57">
        <v>45658</v>
      </c>
      <c r="D98" s="57">
        <v>46022</v>
      </c>
      <c r="E98" s="58">
        <v>238</v>
      </c>
      <c r="F98" s="58">
        <v>129</v>
      </c>
      <c r="G98" s="59">
        <f t="shared" si="1"/>
        <v>367</v>
      </c>
      <c r="J98" s="64">
        <v>97</v>
      </c>
      <c r="K98" s="65">
        <v>15</v>
      </c>
      <c r="L98" s="65">
        <v>24</v>
      </c>
      <c r="M98" s="66">
        <v>39</v>
      </c>
    </row>
    <row r="99" spans="1:13" x14ac:dyDescent="0.3">
      <c r="A99" s="55" t="s">
        <v>172</v>
      </c>
      <c r="B99" s="56" t="s">
        <v>175</v>
      </c>
      <c r="C99" s="57">
        <v>45658</v>
      </c>
      <c r="D99" s="57">
        <v>46022</v>
      </c>
      <c r="E99" s="58">
        <v>239</v>
      </c>
      <c r="F99" s="58">
        <v>110</v>
      </c>
      <c r="G99" s="59">
        <f t="shared" si="1"/>
        <v>349</v>
      </c>
      <c r="J99" s="64">
        <v>98</v>
      </c>
      <c r="K99" s="65">
        <v>15</v>
      </c>
      <c r="L99" s="65">
        <v>25</v>
      </c>
      <c r="M99" s="66">
        <v>39</v>
      </c>
    </row>
    <row r="100" spans="1:13" x14ac:dyDescent="0.3">
      <c r="A100" s="55" t="s">
        <v>176</v>
      </c>
      <c r="B100" s="56" t="s">
        <v>74</v>
      </c>
      <c r="C100" s="57">
        <v>45658</v>
      </c>
      <c r="D100" s="57">
        <v>46022</v>
      </c>
      <c r="E100" s="58">
        <v>115</v>
      </c>
      <c r="F100" s="58">
        <v>109</v>
      </c>
      <c r="G100" s="59">
        <f t="shared" si="1"/>
        <v>224</v>
      </c>
      <c r="J100" s="64">
        <v>99</v>
      </c>
      <c r="K100" s="65">
        <v>15</v>
      </c>
      <c r="L100" s="65">
        <v>25</v>
      </c>
      <c r="M100" s="66">
        <v>40</v>
      </c>
    </row>
    <row r="101" spans="1:13" x14ac:dyDescent="0.3">
      <c r="A101" s="55" t="s">
        <v>176</v>
      </c>
      <c r="B101" s="56" t="s">
        <v>177</v>
      </c>
      <c r="C101" s="57">
        <v>45658</v>
      </c>
      <c r="D101" s="57">
        <v>46022</v>
      </c>
      <c r="E101" s="58">
        <v>115</v>
      </c>
      <c r="F101" s="58">
        <v>109</v>
      </c>
      <c r="G101" s="59">
        <f t="shared" si="1"/>
        <v>224</v>
      </c>
      <c r="J101" s="64">
        <v>100</v>
      </c>
      <c r="K101" s="65">
        <v>15</v>
      </c>
      <c r="L101" s="65">
        <v>25</v>
      </c>
      <c r="M101" s="66">
        <v>40</v>
      </c>
    </row>
    <row r="102" spans="1:13" x14ac:dyDescent="0.3">
      <c r="A102" s="55" t="s">
        <v>178</v>
      </c>
      <c r="B102" s="56" t="s">
        <v>74</v>
      </c>
      <c r="C102" s="57">
        <v>45658</v>
      </c>
      <c r="D102" s="57">
        <v>46022</v>
      </c>
      <c r="E102" s="58">
        <v>112</v>
      </c>
      <c r="F102" s="58">
        <v>64</v>
      </c>
      <c r="G102" s="59">
        <f t="shared" si="1"/>
        <v>176</v>
      </c>
      <c r="J102" s="64">
        <v>101</v>
      </c>
      <c r="K102" s="65">
        <v>15</v>
      </c>
      <c r="L102" s="65">
        <v>25</v>
      </c>
      <c r="M102" s="66">
        <v>41</v>
      </c>
    </row>
    <row r="103" spans="1:13" x14ac:dyDescent="0.3">
      <c r="A103" s="55" t="s">
        <v>178</v>
      </c>
      <c r="B103" s="56" t="s">
        <v>179</v>
      </c>
      <c r="C103" s="57">
        <v>45658</v>
      </c>
      <c r="D103" s="57">
        <v>46022</v>
      </c>
      <c r="E103" s="58">
        <v>143</v>
      </c>
      <c r="F103" s="58">
        <v>75</v>
      </c>
      <c r="G103" s="59">
        <f t="shared" si="1"/>
        <v>218</v>
      </c>
      <c r="J103" s="64">
        <v>102</v>
      </c>
      <c r="K103" s="65">
        <v>15</v>
      </c>
      <c r="L103" s="65">
        <v>26</v>
      </c>
      <c r="M103" s="66">
        <v>41</v>
      </c>
    </row>
    <row r="104" spans="1:13" x14ac:dyDescent="0.3">
      <c r="A104" s="55" t="s">
        <v>178</v>
      </c>
      <c r="B104" s="56" t="s">
        <v>180</v>
      </c>
      <c r="C104" s="57">
        <v>45658</v>
      </c>
      <c r="D104" s="57">
        <v>46022</v>
      </c>
      <c r="E104" s="58">
        <v>216</v>
      </c>
      <c r="F104" s="58">
        <v>72</v>
      </c>
      <c r="G104" s="59">
        <f t="shared" si="1"/>
        <v>288</v>
      </c>
      <c r="J104" s="64">
        <v>103</v>
      </c>
      <c r="K104" s="65">
        <v>15</v>
      </c>
      <c r="L104" s="65">
        <v>26</v>
      </c>
      <c r="M104" s="66">
        <v>41</v>
      </c>
    </row>
    <row r="105" spans="1:13" x14ac:dyDescent="0.3">
      <c r="A105" s="55" t="s">
        <v>178</v>
      </c>
      <c r="B105" s="56" t="s">
        <v>181</v>
      </c>
      <c r="C105" s="57">
        <v>45658</v>
      </c>
      <c r="D105" s="57">
        <v>46022</v>
      </c>
      <c r="E105" s="58">
        <v>228</v>
      </c>
      <c r="F105" s="58">
        <v>90</v>
      </c>
      <c r="G105" s="59">
        <f t="shared" si="1"/>
        <v>318</v>
      </c>
      <c r="J105" s="64">
        <v>104</v>
      </c>
      <c r="K105" s="65">
        <v>16</v>
      </c>
      <c r="L105" s="65">
        <v>26</v>
      </c>
      <c r="M105" s="66">
        <v>41</v>
      </c>
    </row>
    <row r="106" spans="1:13" x14ac:dyDescent="0.3">
      <c r="A106" s="55" t="s">
        <v>178</v>
      </c>
      <c r="B106" s="56" t="s">
        <v>182</v>
      </c>
      <c r="C106" s="57">
        <v>45658</v>
      </c>
      <c r="D106" s="57">
        <v>46022</v>
      </c>
      <c r="E106" s="58">
        <v>139</v>
      </c>
      <c r="F106" s="58">
        <v>71</v>
      </c>
      <c r="G106" s="59">
        <f t="shared" si="1"/>
        <v>210</v>
      </c>
      <c r="J106" s="64">
        <v>105</v>
      </c>
      <c r="K106" s="65">
        <v>16</v>
      </c>
      <c r="L106" s="65">
        <v>26</v>
      </c>
      <c r="M106" s="66">
        <v>42</v>
      </c>
    </row>
    <row r="107" spans="1:13" x14ac:dyDescent="0.3">
      <c r="A107" s="55" t="s">
        <v>178</v>
      </c>
      <c r="B107" s="56" t="s">
        <v>183</v>
      </c>
      <c r="C107" s="57">
        <v>45658</v>
      </c>
      <c r="D107" s="57">
        <v>46022</v>
      </c>
      <c r="E107" s="58">
        <v>112</v>
      </c>
      <c r="F107" s="58">
        <v>64</v>
      </c>
      <c r="G107" s="59">
        <f t="shared" si="1"/>
        <v>176</v>
      </c>
      <c r="J107" s="64">
        <v>106</v>
      </c>
      <c r="K107" s="65">
        <v>16</v>
      </c>
      <c r="L107" s="65">
        <v>27</v>
      </c>
      <c r="M107" s="66">
        <v>42</v>
      </c>
    </row>
    <row r="108" spans="1:13" x14ac:dyDescent="0.3">
      <c r="A108" s="55" t="s">
        <v>178</v>
      </c>
      <c r="B108" s="56" t="s">
        <v>184</v>
      </c>
      <c r="C108" s="57">
        <v>45658</v>
      </c>
      <c r="D108" s="57">
        <v>46022</v>
      </c>
      <c r="E108" s="58">
        <v>128</v>
      </c>
      <c r="F108" s="58">
        <v>71</v>
      </c>
      <c r="G108" s="59">
        <f t="shared" si="1"/>
        <v>199</v>
      </c>
      <c r="J108" s="64">
        <v>107</v>
      </c>
      <c r="K108" s="65">
        <v>16</v>
      </c>
      <c r="L108" s="65">
        <v>27</v>
      </c>
      <c r="M108" s="66">
        <v>43</v>
      </c>
    </row>
    <row r="109" spans="1:13" x14ac:dyDescent="0.3">
      <c r="A109" s="55" t="s">
        <v>185</v>
      </c>
      <c r="B109" s="56" t="s">
        <v>74</v>
      </c>
      <c r="C109" s="57">
        <v>45658</v>
      </c>
      <c r="D109" s="57">
        <v>46022</v>
      </c>
      <c r="E109" s="58">
        <v>262</v>
      </c>
      <c r="F109" s="58">
        <v>108</v>
      </c>
      <c r="G109" s="59">
        <f t="shared" si="1"/>
        <v>370</v>
      </c>
      <c r="J109" s="64">
        <v>108</v>
      </c>
      <c r="K109" s="65">
        <v>16</v>
      </c>
      <c r="L109" s="65">
        <v>27</v>
      </c>
      <c r="M109" s="66">
        <v>43</v>
      </c>
    </row>
    <row r="110" spans="1:13" x14ac:dyDescent="0.3">
      <c r="A110" s="55" t="s">
        <v>185</v>
      </c>
      <c r="B110" s="56" t="s">
        <v>186</v>
      </c>
      <c r="C110" s="57">
        <v>45658</v>
      </c>
      <c r="D110" s="57">
        <v>46022</v>
      </c>
      <c r="E110" s="58">
        <v>220</v>
      </c>
      <c r="F110" s="58">
        <v>105</v>
      </c>
      <c r="G110" s="59">
        <f t="shared" si="1"/>
        <v>325</v>
      </c>
      <c r="J110" s="64">
        <v>109</v>
      </c>
      <c r="K110" s="65">
        <v>16</v>
      </c>
      <c r="L110" s="65">
        <v>27</v>
      </c>
      <c r="M110" s="66">
        <v>44</v>
      </c>
    </row>
    <row r="111" spans="1:13" x14ac:dyDescent="0.3">
      <c r="A111" s="55" t="s">
        <v>185</v>
      </c>
      <c r="B111" s="56" t="s">
        <v>187</v>
      </c>
      <c r="C111" s="57">
        <v>45658</v>
      </c>
      <c r="D111" s="57">
        <v>46022</v>
      </c>
      <c r="E111" s="58">
        <v>165</v>
      </c>
      <c r="F111" s="58">
        <v>98</v>
      </c>
      <c r="G111" s="59">
        <f t="shared" si="1"/>
        <v>263</v>
      </c>
      <c r="J111" s="64">
        <v>110</v>
      </c>
      <c r="K111" s="65">
        <v>17</v>
      </c>
      <c r="L111" s="65">
        <v>27</v>
      </c>
      <c r="M111" s="66">
        <v>44</v>
      </c>
    </row>
    <row r="112" spans="1:13" x14ac:dyDescent="0.3">
      <c r="A112" s="55" t="s">
        <v>185</v>
      </c>
      <c r="B112" s="56" t="s">
        <v>188</v>
      </c>
      <c r="C112" s="57">
        <v>45658</v>
      </c>
      <c r="D112" s="57">
        <v>46022</v>
      </c>
      <c r="E112" s="58">
        <v>256</v>
      </c>
      <c r="F112" s="58">
        <v>116</v>
      </c>
      <c r="G112" s="59">
        <f t="shared" si="1"/>
        <v>372</v>
      </c>
      <c r="J112" s="64">
        <v>111</v>
      </c>
      <c r="K112" s="65">
        <v>17</v>
      </c>
      <c r="L112" s="65">
        <v>28</v>
      </c>
      <c r="M112" s="66">
        <v>44</v>
      </c>
    </row>
    <row r="113" spans="1:13" x14ac:dyDescent="0.3">
      <c r="A113" s="55" t="s">
        <v>185</v>
      </c>
      <c r="B113" s="56" t="s">
        <v>189</v>
      </c>
      <c r="C113" s="57">
        <v>45658</v>
      </c>
      <c r="D113" s="57">
        <v>46022</v>
      </c>
      <c r="E113" s="58">
        <v>205</v>
      </c>
      <c r="F113" s="58">
        <v>111</v>
      </c>
      <c r="G113" s="59">
        <f t="shared" si="1"/>
        <v>316</v>
      </c>
      <c r="J113" s="64">
        <v>112</v>
      </c>
      <c r="K113" s="65">
        <v>17</v>
      </c>
      <c r="L113" s="65">
        <v>28</v>
      </c>
      <c r="M113" s="66">
        <v>45</v>
      </c>
    </row>
    <row r="114" spans="1:13" x14ac:dyDescent="0.3">
      <c r="A114" s="55" t="s">
        <v>185</v>
      </c>
      <c r="B114" s="56" t="s">
        <v>190</v>
      </c>
      <c r="C114" s="57">
        <v>45658</v>
      </c>
      <c r="D114" s="57">
        <v>46022</v>
      </c>
      <c r="E114" s="58">
        <v>97</v>
      </c>
      <c r="F114" s="58">
        <v>88</v>
      </c>
      <c r="G114" s="59">
        <f t="shared" si="1"/>
        <v>185</v>
      </c>
      <c r="J114" s="64">
        <v>113</v>
      </c>
      <c r="K114" s="65">
        <v>17</v>
      </c>
      <c r="L114" s="65">
        <v>28</v>
      </c>
      <c r="M114" s="66">
        <v>45</v>
      </c>
    </row>
    <row r="115" spans="1:13" x14ac:dyDescent="0.3">
      <c r="A115" s="55" t="s">
        <v>185</v>
      </c>
      <c r="B115" s="56" t="s">
        <v>191</v>
      </c>
      <c r="C115" s="57">
        <v>45658</v>
      </c>
      <c r="D115" s="57">
        <v>46022</v>
      </c>
      <c r="E115" s="58">
        <v>213</v>
      </c>
      <c r="F115" s="58">
        <v>129</v>
      </c>
      <c r="G115" s="59">
        <f t="shared" si="1"/>
        <v>342</v>
      </c>
      <c r="J115" s="64">
        <v>114</v>
      </c>
      <c r="K115" s="65">
        <v>17</v>
      </c>
      <c r="L115" s="65">
        <v>29</v>
      </c>
      <c r="M115" s="66">
        <v>45</v>
      </c>
    </row>
    <row r="116" spans="1:13" x14ac:dyDescent="0.3">
      <c r="A116" s="55" t="s">
        <v>185</v>
      </c>
      <c r="B116" s="56" t="s">
        <v>192</v>
      </c>
      <c r="C116" s="57">
        <v>45658</v>
      </c>
      <c r="D116" s="57">
        <v>46022</v>
      </c>
      <c r="E116" s="58">
        <v>182</v>
      </c>
      <c r="F116" s="58">
        <v>99</v>
      </c>
      <c r="G116" s="59">
        <f t="shared" si="1"/>
        <v>281</v>
      </c>
      <c r="J116" s="64">
        <v>115</v>
      </c>
      <c r="K116" s="65">
        <v>17</v>
      </c>
      <c r="L116" s="65">
        <v>29</v>
      </c>
      <c r="M116" s="66">
        <v>46</v>
      </c>
    </row>
    <row r="117" spans="1:13" x14ac:dyDescent="0.3">
      <c r="A117" s="55" t="s">
        <v>185</v>
      </c>
      <c r="B117" s="56" t="s">
        <v>193</v>
      </c>
      <c r="C117" s="57">
        <v>45658</v>
      </c>
      <c r="D117" s="57">
        <v>46022</v>
      </c>
      <c r="E117" s="58">
        <v>161</v>
      </c>
      <c r="F117" s="58">
        <v>104</v>
      </c>
      <c r="G117" s="59">
        <f t="shared" si="1"/>
        <v>265</v>
      </c>
      <c r="J117" s="64">
        <v>116</v>
      </c>
      <c r="K117" s="65">
        <v>17</v>
      </c>
      <c r="L117" s="65">
        <v>29</v>
      </c>
      <c r="M117" s="66">
        <v>47</v>
      </c>
    </row>
    <row r="118" spans="1:13" x14ac:dyDescent="0.3">
      <c r="A118" s="55" t="s">
        <v>185</v>
      </c>
      <c r="B118" s="56" t="s">
        <v>194</v>
      </c>
      <c r="C118" s="57">
        <v>45658</v>
      </c>
      <c r="D118" s="57">
        <v>46022</v>
      </c>
      <c r="E118" s="58">
        <v>194</v>
      </c>
      <c r="F118" s="58">
        <v>100</v>
      </c>
      <c r="G118" s="59">
        <f t="shared" si="1"/>
        <v>294</v>
      </c>
      <c r="J118" s="64">
        <v>117</v>
      </c>
      <c r="K118" s="65">
        <v>18</v>
      </c>
      <c r="L118" s="65">
        <v>29</v>
      </c>
      <c r="M118" s="66">
        <v>47</v>
      </c>
    </row>
    <row r="119" spans="1:13" x14ac:dyDescent="0.3">
      <c r="A119" s="55" t="s">
        <v>185</v>
      </c>
      <c r="B119" s="56" t="s">
        <v>195</v>
      </c>
      <c r="C119" s="57">
        <v>45658</v>
      </c>
      <c r="D119" s="57">
        <v>46022</v>
      </c>
      <c r="E119" s="58">
        <v>250</v>
      </c>
      <c r="F119" s="58">
        <v>118</v>
      </c>
      <c r="G119" s="59">
        <f t="shared" si="1"/>
        <v>368</v>
      </c>
      <c r="J119" s="64">
        <v>118</v>
      </c>
      <c r="K119" s="65">
        <v>18</v>
      </c>
      <c r="L119" s="65">
        <v>30</v>
      </c>
      <c r="M119" s="66">
        <v>47</v>
      </c>
    </row>
    <row r="120" spans="1:13" x14ac:dyDescent="0.3">
      <c r="A120" s="55" t="s">
        <v>185</v>
      </c>
      <c r="B120" s="56" t="s">
        <v>196</v>
      </c>
      <c r="C120" s="57">
        <v>45658</v>
      </c>
      <c r="D120" s="57">
        <v>46022</v>
      </c>
      <c r="E120" s="58">
        <v>242</v>
      </c>
      <c r="F120" s="58">
        <v>115</v>
      </c>
      <c r="G120" s="59">
        <f t="shared" si="1"/>
        <v>357</v>
      </c>
      <c r="J120" s="64">
        <v>119</v>
      </c>
      <c r="K120" s="65">
        <v>18</v>
      </c>
      <c r="L120" s="65">
        <v>30</v>
      </c>
      <c r="M120" s="66">
        <v>48</v>
      </c>
    </row>
    <row r="121" spans="1:13" x14ac:dyDescent="0.3">
      <c r="A121" s="55" t="s">
        <v>185</v>
      </c>
      <c r="B121" s="56" t="s">
        <v>197</v>
      </c>
      <c r="C121" s="57">
        <v>45658</v>
      </c>
      <c r="D121" s="57">
        <v>46022</v>
      </c>
      <c r="E121" s="58">
        <v>291</v>
      </c>
      <c r="F121" s="58">
        <v>129</v>
      </c>
      <c r="G121" s="59">
        <f t="shared" si="1"/>
        <v>420</v>
      </c>
      <c r="J121" s="64">
        <v>120</v>
      </c>
      <c r="K121" s="65">
        <v>18</v>
      </c>
      <c r="L121" s="65">
        <v>30</v>
      </c>
      <c r="M121" s="66">
        <v>48</v>
      </c>
    </row>
    <row r="122" spans="1:13" x14ac:dyDescent="0.3">
      <c r="A122" s="55" t="s">
        <v>198</v>
      </c>
      <c r="B122" s="56" t="s">
        <v>74</v>
      </c>
      <c r="C122" s="57">
        <v>45658</v>
      </c>
      <c r="D122" s="57">
        <v>46022</v>
      </c>
      <c r="E122" s="58">
        <v>75</v>
      </c>
      <c r="F122" s="58">
        <v>48</v>
      </c>
      <c r="G122" s="59">
        <f t="shared" si="1"/>
        <v>123</v>
      </c>
      <c r="J122" s="64">
        <v>121</v>
      </c>
      <c r="K122" s="65">
        <v>18</v>
      </c>
      <c r="L122" s="65">
        <v>30</v>
      </c>
      <c r="M122" s="66">
        <v>49</v>
      </c>
    </row>
    <row r="123" spans="1:13" x14ac:dyDescent="0.3">
      <c r="A123" s="55" t="s">
        <v>198</v>
      </c>
      <c r="B123" s="56" t="s">
        <v>199</v>
      </c>
      <c r="C123" s="57">
        <v>45658</v>
      </c>
      <c r="D123" s="57">
        <v>46022</v>
      </c>
      <c r="E123" s="58">
        <v>172</v>
      </c>
      <c r="F123" s="58">
        <v>93</v>
      </c>
      <c r="G123" s="59">
        <f t="shared" si="1"/>
        <v>265</v>
      </c>
      <c r="J123" s="64">
        <v>122</v>
      </c>
      <c r="K123" s="65">
        <v>18</v>
      </c>
      <c r="L123" s="65">
        <v>31</v>
      </c>
      <c r="M123" s="66">
        <v>49</v>
      </c>
    </row>
    <row r="124" spans="1:13" x14ac:dyDescent="0.3">
      <c r="A124" s="55" t="s">
        <v>198</v>
      </c>
      <c r="B124" s="56" t="s">
        <v>200</v>
      </c>
      <c r="C124" s="57">
        <v>45658</v>
      </c>
      <c r="D124" s="57">
        <v>46022</v>
      </c>
      <c r="E124" s="58">
        <v>245</v>
      </c>
      <c r="F124" s="58">
        <v>106</v>
      </c>
      <c r="G124" s="59">
        <f t="shared" si="1"/>
        <v>351</v>
      </c>
      <c r="J124" s="64">
        <v>123</v>
      </c>
      <c r="K124" s="65">
        <v>18</v>
      </c>
      <c r="L124" s="65">
        <v>31</v>
      </c>
      <c r="M124" s="66">
        <v>49</v>
      </c>
    </row>
    <row r="125" spans="1:13" x14ac:dyDescent="0.3">
      <c r="A125" s="55" t="s">
        <v>201</v>
      </c>
      <c r="B125" s="56" t="s">
        <v>74</v>
      </c>
      <c r="C125" s="57">
        <v>45658</v>
      </c>
      <c r="D125" s="57">
        <v>46022</v>
      </c>
      <c r="E125" s="58">
        <v>106</v>
      </c>
      <c r="F125" s="58">
        <v>81</v>
      </c>
      <c r="G125" s="59">
        <f t="shared" si="1"/>
        <v>187</v>
      </c>
      <c r="J125" s="64">
        <v>124</v>
      </c>
      <c r="K125" s="65">
        <v>19</v>
      </c>
      <c r="L125" s="65">
        <v>31</v>
      </c>
      <c r="M125" s="66">
        <v>49</v>
      </c>
    </row>
    <row r="126" spans="1:13" x14ac:dyDescent="0.3">
      <c r="A126" s="55" t="s">
        <v>201</v>
      </c>
      <c r="B126" s="56" t="s">
        <v>202</v>
      </c>
      <c r="C126" s="57">
        <v>45658</v>
      </c>
      <c r="D126" s="57">
        <v>46022</v>
      </c>
      <c r="E126" s="58">
        <v>134</v>
      </c>
      <c r="F126" s="58">
        <v>84</v>
      </c>
      <c r="G126" s="59">
        <f t="shared" si="1"/>
        <v>218</v>
      </c>
      <c r="J126" s="64">
        <v>125</v>
      </c>
      <c r="K126" s="65">
        <v>19</v>
      </c>
      <c r="L126" s="65">
        <v>31</v>
      </c>
      <c r="M126" s="66">
        <v>50</v>
      </c>
    </row>
    <row r="127" spans="1:13" x14ac:dyDescent="0.3">
      <c r="A127" s="55" t="s">
        <v>201</v>
      </c>
      <c r="B127" s="56" t="s">
        <v>203</v>
      </c>
      <c r="C127" s="57">
        <v>45658</v>
      </c>
      <c r="D127" s="57">
        <v>46022</v>
      </c>
      <c r="E127" s="58">
        <v>139</v>
      </c>
      <c r="F127" s="58">
        <v>99</v>
      </c>
      <c r="G127" s="59">
        <f t="shared" si="1"/>
        <v>238</v>
      </c>
      <c r="J127" s="64">
        <v>126</v>
      </c>
      <c r="K127" s="65">
        <v>19</v>
      </c>
      <c r="L127" s="65">
        <v>32</v>
      </c>
      <c r="M127" s="66">
        <v>50</v>
      </c>
    </row>
    <row r="128" spans="1:13" x14ac:dyDescent="0.3">
      <c r="A128" s="55" t="s">
        <v>201</v>
      </c>
      <c r="B128" s="56" t="s">
        <v>204</v>
      </c>
      <c r="C128" s="57">
        <v>45658</v>
      </c>
      <c r="D128" s="57">
        <v>46022</v>
      </c>
      <c r="E128" s="58">
        <v>195</v>
      </c>
      <c r="F128" s="58">
        <v>111</v>
      </c>
      <c r="G128" s="59">
        <f t="shared" si="1"/>
        <v>306</v>
      </c>
      <c r="J128" s="64">
        <v>127</v>
      </c>
      <c r="K128" s="65">
        <v>19</v>
      </c>
      <c r="L128" s="65">
        <v>32</v>
      </c>
      <c r="M128" s="66">
        <v>51</v>
      </c>
    </row>
    <row r="129" spans="1:13" x14ac:dyDescent="0.3">
      <c r="A129" s="55" t="s">
        <v>201</v>
      </c>
      <c r="B129" s="56" t="s">
        <v>205</v>
      </c>
      <c r="C129" s="57">
        <v>45658</v>
      </c>
      <c r="D129" s="57">
        <v>46022</v>
      </c>
      <c r="E129" s="58">
        <v>133</v>
      </c>
      <c r="F129" s="58">
        <v>90</v>
      </c>
      <c r="G129" s="59">
        <f t="shared" si="1"/>
        <v>223</v>
      </c>
      <c r="J129" s="64">
        <v>128</v>
      </c>
      <c r="K129" s="65">
        <v>19</v>
      </c>
      <c r="L129" s="65">
        <v>32</v>
      </c>
      <c r="M129" s="66">
        <v>51</v>
      </c>
    </row>
    <row r="130" spans="1:13" x14ac:dyDescent="0.3">
      <c r="A130" s="55" t="s">
        <v>206</v>
      </c>
      <c r="B130" s="56" t="s">
        <v>74</v>
      </c>
      <c r="C130" s="57">
        <v>45658</v>
      </c>
      <c r="D130" s="57">
        <v>46022</v>
      </c>
      <c r="E130" s="58">
        <v>71</v>
      </c>
      <c r="F130" s="58">
        <v>62</v>
      </c>
      <c r="G130" s="59">
        <f t="shared" si="1"/>
        <v>133</v>
      </c>
      <c r="J130" s="64">
        <v>129</v>
      </c>
      <c r="K130" s="65">
        <v>19</v>
      </c>
      <c r="L130" s="65">
        <v>32</v>
      </c>
      <c r="M130" s="66">
        <v>52</v>
      </c>
    </row>
    <row r="131" spans="1:13" x14ac:dyDescent="0.3">
      <c r="A131" s="55" t="s">
        <v>206</v>
      </c>
      <c r="B131" s="56" t="s">
        <v>207</v>
      </c>
      <c r="C131" s="57">
        <v>45658</v>
      </c>
      <c r="D131" s="57">
        <v>46022</v>
      </c>
      <c r="E131" s="58">
        <v>71</v>
      </c>
      <c r="F131" s="58">
        <v>62</v>
      </c>
      <c r="G131" s="59">
        <f t="shared" ref="G131:G194" si="2">SUM(E131+F131)</f>
        <v>133</v>
      </c>
      <c r="J131" s="64">
        <v>130</v>
      </c>
      <c r="K131" s="65">
        <v>20</v>
      </c>
      <c r="L131" s="65">
        <v>32</v>
      </c>
      <c r="M131" s="66">
        <v>52</v>
      </c>
    </row>
    <row r="132" spans="1:13" x14ac:dyDescent="0.3">
      <c r="A132" s="55" t="s">
        <v>206</v>
      </c>
      <c r="B132" s="56" t="s">
        <v>208</v>
      </c>
      <c r="C132" s="57">
        <v>45658</v>
      </c>
      <c r="D132" s="57">
        <v>46022</v>
      </c>
      <c r="E132" s="58">
        <v>209</v>
      </c>
      <c r="F132" s="58">
        <v>102</v>
      </c>
      <c r="G132" s="59">
        <f t="shared" si="2"/>
        <v>311</v>
      </c>
      <c r="J132" s="64">
        <v>131</v>
      </c>
      <c r="K132" s="65">
        <v>20</v>
      </c>
      <c r="L132" s="65">
        <v>33</v>
      </c>
      <c r="M132" s="66">
        <v>52</v>
      </c>
    </row>
    <row r="133" spans="1:13" x14ac:dyDescent="0.3">
      <c r="A133" s="55" t="s">
        <v>209</v>
      </c>
      <c r="B133" s="56" t="s">
        <v>74</v>
      </c>
      <c r="C133" s="57">
        <v>45658</v>
      </c>
      <c r="D133" s="57">
        <v>46022</v>
      </c>
      <c r="E133" s="58">
        <v>150</v>
      </c>
      <c r="F133" s="58">
        <v>93</v>
      </c>
      <c r="G133" s="59">
        <f t="shared" si="2"/>
        <v>243</v>
      </c>
      <c r="J133" s="64">
        <v>132</v>
      </c>
      <c r="K133" s="65">
        <v>20</v>
      </c>
      <c r="L133" s="65">
        <v>33</v>
      </c>
      <c r="M133" s="66">
        <v>53</v>
      </c>
    </row>
    <row r="134" spans="1:13" x14ac:dyDescent="0.3">
      <c r="A134" s="55" t="s">
        <v>209</v>
      </c>
      <c r="B134" s="56" t="s">
        <v>210</v>
      </c>
      <c r="C134" s="57">
        <v>45658</v>
      </c>
      <c r="D134" s="57">
        <v>46022</v>
      </c>
      <c r="E134" s="58">
        <v>110</v>
      </c>
      <c r="F134" s="58">
        <v>106</v>
      </c>
      <c r="G134" s="59">
        <f t="shared" si="2"/>
        <v>216</v>
      </c>
      <c r="J134" s="64">
        <v>133</v>
      </c>
      <c r="K134" s="65">
        <v>20</v>
      </c>
      <c r="L134" s="65">
        <v>33</v>
      </c>
      <c r="M134" s="66">
        <v>53</v>
      </c>
    </row>
    <row r="135" spans="1:13" x14ac:dyDescent="0.3">
      <c r="A135" s="55" t="s">
        <v>209</v>
      </c>
      <c r="B135" s="56" t="s">
        <v>211</v>
      </c>
      <c r="C135" s="57">
        <v>45658</v>
      </c>
      <c r="D135" s="57">
        <v>46022</v>
      </c>
      <c r="E135" s="58">
        <v>180</v>
      </c>
      <c r="F135" s="58">
        <v>107</v>
      </c>
      <c r="G135" s="59">
        <f t="shared" si="2"/>
        <v>287</v>
      </c>
      <c r="J135" s="64">
        <v>134</v>
      </c>
      <c r="K135" s="65">
        <v>20</v>
      </c>
      <c r="L135" s="65">
        <v>34</v>
      </c>
      <c r="M135" s="66">
        <v>53</v>
      </c>
    </row>
    <row r="136" spans="1:13" x14ac:dyDescent="0.3">
      <c r="A136" s="55" t="s">
        <v>212</v>
      </c>
      <c r="B136" s="56" t="s">
        <v>74</v>
      </c>
      <c r="C136" s="57">
        <v>45658</v>
      </c>
      <c r="D136" s="57">
        <v>46022</v>
      </c>
      <c r="E136" s="58">
        <v>163</v>
      </c>
      <c r="F136" s="58">
        <v>88</v>
      </c>
      <c r="G136" s="59">
        <f t="shared" si="2"/>
        <v>251</v>
      </c>
      <c r="J136" s="64">
        <v>135</v>
      </c>
      <c r="K136" s="65">
        <v>20</v>
      </c>
      <c r="L136" s="65">
        <v>34</v>
      </c>
      <c r="M136" s="66">
        <v>54</v>
      </c>
    </row>
    <row r="137" spans="1:13" x14ac:dyDescent="0.3">
      <c r="A137" s="55" t="s">
        <v>212</v>
      </c>
      <c r="B137" s="56" t="s">
        <v>213</v>
      </c>
      <c r="C137" s="57">
        <v>45658</v>
      </c>
      <c r="D137" s="57">
        <v>46022</v>
      </c>
      <c r="E137" s="58">
        <v>163</v>
      </c>
      <c r="F137" s="58">
        <v>88</v>
      </c>
      <c r="G137" s="59">
        <f t="shared" si="2"/>
        <v>251</v>
      </c>
      <c r="J137" s="64">
        <v>136</v>
      </c>
      <c r="K137" s="65">
        <v>20</v>
      </c>
      <c r="L137" s="65">
        <v>34</v>
      </c>
      <c r="M137" s="66">
        <v>55</v>
      </c>
    </row>
    <row r="138" spans="1:13" x14ac:dyDescent="0.3">
      <c r="A138" s="55" t="s">
        <v>214</v>
      </c>
      <c r="B138" s="56" t="s">
        <v>74</v>
      </c>
      <c r="C138" s="57">
        <v>45658</v>
      </c>
      <c r="D138" s="57">
        <v>46022</v>
      </c>
      <c r="E138" s="58">
        <v>112</v>
      </c>
      <c r="F138" s="58">
        <v>76</v>
      </c>
      <c r="G138" s="59">
        <f t="shared" si="2"/>
        <v>188</v>
      </c>
      <c r="J138" s="64">
        <v>137</v>
      </c>
      <c r="K138" s="65">
        <v>21</v>
      </c>
      <c r="L138" s="65">
        <v>34</v>
      </c>
      <c r="M138" s="66">
        <v>55</v>
      </c>
    </row>
    <row r="139" spans="1:13" x14ac:dyDescent="0.3">
      <c r="A139" s="55" t="s">
        <v>214</v>
      </c>
      <c r="B139" s="56" t="s">
        <v>215</v>
      </c>
      <c r="C139" s="57">
        <v>45658</v>
      </c>
      <c r="D139" s="57">
        <v>46022</v>
      </c>
      <c r="E139" s="58">
        <v>163</v>
      </c>
      <c r="F139" s="58">
        <v>61</v>
      </c>
      <c r="G139" s="59">
        <f t="shared" si="2"/>
        <v>224</v>
      </c>
      <c r="J139" s="64">
        <v>138</v>
      </c>
      <c r="K139" s="65">
        <v>21</v>
      </c>
      <c r="L139" s="65">
        <v>35</v>
      </c>
      <c r="M139" s="66">
        <v>55</v>
      </c>
    </row>
    <row r="140" spans="1:13" x14ac:dyDescent="0.3">
      <c r="A140" s="55" t="s">
        <v>214</v>
      </c>
      <c r="B140" s="56" t="s">
        <v>216</v>
      </c>
      <c r="C140" s="57">
        <v>45658</v>
      </c>
      <c r="D140" s="57">
        <v>46022</v>
      </c>
      <c r="E140" s="58">
        <v>87</v>
      </c>
      <c r="F140" s="58">
        <v>74</v>
      </c>
      <c r="G140" s="59">
        <f t="shared" si="2"/>
        <v>161</v>
      </c>
      <c r="J140" s="64">
        <v>139</v>
      </c>
      <c r="K140" s="65">
        <v>21</v>
      </c>
      <c r="L140" s="65">
        <v>35</v>
      </c>
      <c r="M140" s="66">
        <v>56</v>
      </c>
    </row>
    <row r="141" spans="1:13" x14ac:dyDescent="0.3">
      <c r="A141" s="55" t="s">
        <v>214</v>
      </c>
      <c r="B141" s="56" t="s">
        <v>217</v>
      </c>
      <c r="C141" s="57">
        <v>45658</v>
      </c>
      <c r="D141" s="57">
        <v>46022</v>
      </c>
      <c r="E141" s="58">
        <v>204</v>
      </c>
      <c r="F141" s="58">
        <v>105</v>
      </c>
      <c r="G141" s="59">
        <f t="shared" si="2"/>
        <v>309</v>
      </c>
      <c r="J141" s="64">
        <v>140</v>
      </c>
      <c r="K141" s="65">
        <v>21</v>
      </c>
      <c r="L141" s="65">
        <v>35</v>
      </c>
      <c r="M141" s="66">
        <v>56</v>
      </c>
    </row>
    <row r="142" spans="1:13" x14ac:dyDescent="0.3">
      <c r="A142" s="55" t="s">
        <v>214</v>
      </c>
      <c r="B142" s="56" t="s">
        <v>218</v>
      </c>
      <c r="C142" s="57">
        <v>45658</v>
      </c>
      <c r="D142" s="57">
        <v>46022</v>
      </c>
      <c r="E142" s="58">
        <v>184</v>
      </c>
      <c r="F142" s="58">
        <v>132</v>
      </c>
      <c r="G142" s="59">
        <f t="shared" si="2"/>
        <v>316</v>
      </c>
      <c r="J142" s="64">
        <v>141</v>
      </c>
      <c r="K142" s="65">
        <v>21</v>
      </c>
      <c r="L142" s="65">
        <v>35</v>
      </c>
      <c r="M142" s="66">
        <v>57</v>
      </c>
    </row>
    <row r="143" spans="1:13" x14ac:dyDescent="0.3">
      <c r="A143" s="55" t="s">
        <v>214</v>
      </c>
      <c r="B143" s="56" t="s">
        <v>219</v>
      </c>
      <c r="C143" s="57">
        <v>45658</v>
      </c>
      <c r="D143" s="57">
        <v>46022</v>
      </c>
      <c r="E143" s="58">
        <v>148</v>
      </c>
      <c r="F143" s="58">
        <v>89</v>
      </c>
      <c r="G143" s="59">
        <f t="shared" si="2"/>
        <v>237</v>
      </c>
      <c r="J143" s="64">
        <v>142</v>
      </c>
      <c r="K143" s="65">
        <v>21</v>
      </c>
      <c r="L143" s="65">
        <v>36</v>
      </c>
      <c r="M143" s="66">
        <v>57</v>
      </c>
    </row>
    <row r="144" spans="1:13" x14ac:dyDescent="0.3">
      <c r="A144" s="55" t="s">
        <v>214</v>
      </c>
      <c r="B144" s="56" t="s">
        <v>220</v>
      </c>
      <c r="C144" s="57">
        <v>45658</v>
      </c>
      <c r="D144" s="57">
        <v>46022</v>
      </c>
      <c r="E144" s="58">
        <v>122</v>
      </c>
      <c r="F144" s="58">
        <v>104</v>
      </c>
      <c r="G144" s="59">
        <f t="shared" si="2"/>
        <v>226</v>
      </c>
      <c r="J144" s="64">
        <v>143</v>
      </c>
      <c r="K144" s="65">
        <v>21</v>
      </c>
      <c r="L144" s="65">
        <v>36</v>
      </c>
      <c r="M144" s="66">
        <v>57</v>
      </c>
    </row>
    <row r="145" spans="1:13" x14ac:dyDescent="0.3">
      <c r="A145" s="55" t="s">
        <v>221</v>
      </c>
      <c r="B145" s="56" t="s">
        <v>74</v>
      </c>
      <c r="C145" s="57">
        <v>45658</v>
      </c>
      <c r="D145" s="57">
        <v>46022</v>
      </c>
      <c r="E145" s="58">
        <v>110</v>
      </c>
      <c r="F145" s="58">
        <v>64</v>
      </c>
      <c r="G145" s="59">
        <f t="shared" si="2"/>
        <v>174</v>
      </c>
      <c r="J145" s="64">
        <v>144</v>
      </c>
      <c r="K145" s="65">
        <v>22</v>
      </c>
      <c r="L145" s="65">
        <v>36</v>
      </c>
      <c r="M145" s="66">
        <v>57</v>
      </c>
    </row>
    <row r="146" spans="1:13" x14ac:dyDescent="0.3">
      <c r="A146" s="55" t="s">
        <v>221</v>
      </c>
      <c r="B146" s="56" t="s">
        <v>222</v>
      </c>
      <c r="C146" s="57">
        <v>45658</v>
      </c>
      <c r="D146" s="57">
        <v>46022</v>
      </c>
      <c r="E146" s="58">
        <v>182</v>
      </c>
      <c r="F146" s="58">
        <v>99</v>
      </c>
      <c r="G146" s="59">
        <f t="shared" si="2"/>
        <v>281</v>
      </c>
      <c r="J146" s="64">
        <v>145</v>
      </c>
      <c r="K146" s="65">
        <v>22</v>
      </c>
      <c r="L146" s="65">
        <v>36</v>
      </c>
      <c r="M146" s="66">
        <v>58</v>
      </c>
    </row>
    <row r="147" spans="1:13" x14ac:dyDescent="0.3">
      <c r="A147" s="55" t="s">
        <v>221</v>
      </c>
      <c r="B147" s="56" t="s">
        <v>223</v>
      </c>
      <c r="C147" s="57">
        <v>45658</v>
      </c>
      <c r="D147" s="57">
        <v>46022</v>
      </c>
      <c r="E147" s="58">
        <v>225</v>
      </c>
      <c r="F147" s="58">
        <v>108</v>
      </c>
      <c r="G147" s="59">
        <f t="shared" si="2"/>
        <v>333</v>
      </c>
      <c r="J147" s="64">
        <v>146</v>
      </c>
      <c r="K147" s="65">
        <v>22</v>
      </c>
      <c r="L147" s="65">
        <v>37</v>
      </c>
      <c r="M147" s="66">
        <v>58</v>
      </c>
    </row>
    <row r="148" spans="1:13" x14ac:dyDescent="0.3">
      <c r="A148" s="55" t="s">
        <v>221</v>
      </c>
      <c r="B148" s="56" t="s">
        <v>224</v>
      </c>
      <c r="C148" s="57">
        <v>45658</v>
      </c>
      <c r="D148" s="57">
        <v>46022</v>
      </c>
      <c r="E148" s="58">
        <v>180</v>
      </c>
      <c r="F148" s="58">
        <v>108</v>
      </c>
      <c r="G148" s="59">
        <f t="shared" si="2"/>
        <v>288</v>
      </c>
      <c r="J148" s="64">
        <v>147</v>
      </c>
      <c r="K148" s="65">
        <v>22</v>
      </c>
      <c r="L148" s="65">
        <v>37</v>
      </c>
      <c r="M148" s="66">
        <v>59</v>
      </c>
    </row>
    <row r="149" spans="1:13" x14ac:dyDescent="0.3">
      <c r="A149" s="55" t="s">
        <v>225</v>
      </c>
      <c r="B149" s="56" t="s">
        <v>74</v>
      </c>
      <c r="C149" s="57">
        <v>45658</v>
      </c>
      <c r="D149" s="57">
        <v>46022</v>
      </c>
      <c r="E149" s="58">
        <v>151</v>
      </c>
      <c r="F149" s="58">
        <v>61</v>
      </c>
      <c r="G149" s="59">
        <f t="shared" si="2"/>
        <v>212</v>
      </c>
      <c r="J149" s="64">
        <v>148</v>
      </c>
      <c r="K149" s="65">
        <v>22</v>
      </c>
      <c r="L149" s="65">
        <v>37</v>
      </c>
      <c r="M149" s="66">
        <v>59</v>
      </c>
    </row>
    <row r="150" spans="1:13" x14ac:dyDescent="0.3">
      <c r="A150" s="55" t="s">
        <v>225</v>
      </c>
      <c r="B150" s="56" t="s">
        <v>226</v>
      </c>
      <c r="C150" s="57">
        <v>45658</v>
      </c>
      <c r="D150" s="57">
        <v>46022</v>
      </c>
      <c r="E150" s="58">
        <v>222</v>
      </c>
      <c r="F150" s="58">
        <v>121</v>
      </c>
      <c r="G150" s="59">
        <f t="shared" si="2"/>
        <v>343</v>
      </c>
      <c r="J150" s="64">
        <v>149</v>
      </c>
      <c r="K150" s="65">
        <v>22</v>
      </c>
      <c r="L150" s="65">
        <v>37</v>
      </c>
      <c r="M150" s="66">
        <v>60</v>
      </c>
    </row>
    <row r="151" spans="1:13" x14ac:dyDescent="0.3">
      <c r="A151" s="55" t="s">
        <v>225</v>
      </c>
      <c r="B151" s="56" t="s">
        <v>227</v>
      </c>
      <c r="C151" s="57">
        <v>45658</v>
      </c>
      <c r="D151" s="57">
        <v>46022</v>
      </c>
      <c r="E151" s="58">
        <v>157</v>
      </c>
      <c r="F151" s="58">
        <v>71</v>
      </c>
      <c r="G151" s="59">
        <f t="shared" si="2"/>
        <v>228</v>
      </c>
      <c r="J151" s="64">
        <v>150</v>
      </c>
      <c r="K151" s="65">
        <v>23</v>
      </c>
      <c r="L151" s="65">
        <v>37</v>
      </c>
      <c r="M151" s="66">
        <v>60</v>
      </c>
    </row>
    <row r="152" spans="1:13" x14ac:dyDescent="0.3">
      <c r="A152" s="55" t="s">
        <v>225</v>
      </c>
      <c r="B152" s="56" t="s">
        <v>228</v>
      </c>
      <c r="C152" s="57">
        <v>45658</v>
      </c>
      <c r="D152" s="57">
        <v>46022</v>
      </c>
      <c r="E152" s="58">
        <v>212</v>
      </c>
      <c r="F152" s="58">
        <v>122</v>
      </c>
      <c r="G152" s="59">
        <f t="shared" si="2"/>
        <v>334</v>
      </c>
      <c r="J152" s="64">
        <v>151</v>
      </c>
      <c r="K152" s="65">
        <v>23</v>
      </c>
      <c r="L152" s="65">
        <v>38</v>
      </c>
      <c r="M152" s="66">
        <v>60</v>
      </c>
    </row>
    <row r="153" spans="1:13" x14ac:dyDescent="0.3">
      <c r="A153" s="55" t="s">
        <v>229</v>
      </c>
      <c r="B153" s="56" t="s">
        <v>74</v>
      </c>
      <c r="C153" s="57">
        <v>45658</v>
      </c>
      <c r="D153" s="57">
        <v>46022</v>
      </c>
      <c r="E153" s="58">
        <v>167</v>
      </c>
      <c r="F153" s="58">
        <v>120</v>
      </c>
      <c r="G153" s="59">
        <f t="shared" si="2"/>
        <v>287</v>
      </c>
      <c r="J153" s="64">
        <v>152</v>
      </c>
      <c r="K153" s="65">
        <v>23</v>
      </c>
      <c r="L153" s="65">
        <v>38</v>
      </c>
      <c r="M153" s="66">
        <v>61</v>
      </c>
    </row>
    <row r="154" spans="1:13" x14ac:dyDescent="0.3">
      <c r="A154" s="55" t="s">
        <v>229</v>
      </c>
      <c r="B154" s="56" t="s">
        <v>230</v>
      </c>
      <c r="C154" s="57">
        <v>45658</v>
      </c>
      <c r="D154" s="57">
        <v>46022</v>
      </c>
      <c r="E154" s="58">
        <v>434</v>
      </c>
      <c r="F154" s="58">
        <v>169</v>
      </c>
      <c r="G154" s="59">
        <f t="shared" si="2"/>
        <v>603</v>
      </c>
      <c r="J154" s="64">
        <v>153</v>
      </c>
      <c r="K154" s="65">
        <v>23</v>
      </c>
      <c r="L154" s="65">
        <v>38</v>
      </c>
      <c r="M154" s="66">
        <v>61</v>
      </c>
    </row>
    <row r="155" spans="1:13" x14ac:dyDescent="0.3">
      <c r="A155" s="55" t="s">
        <v>229</v>
      </c>
      <c r="B155" s="56" t="s">
        <v>231</v>
      </c>
      <c r="C155" s="57">
        <v>45658</v>
      </c>
      <c r="D155" s="57">
        <v>46022</v>
      </c>
      <c r="E155" s="58">
        <v>319</v>
      </c>
      <c r="F155" s="58">
        <v>146</v>
      </c>
      <c r="G155" s="59">
        <f t="shared" si="2"/>
        <v>465</v>
      </c>
      <c r="J155" s="64">
        <v>154</v>
      </c>
      <c r="K155" s="65">
        <v>23</v>
      </c>
      <c r="L155" s="65">
        <v>39</v>
      </c>
      <c r="M155" s="66">
        <v>61</v>
      </c>
    </row>
    <row r="156" spans="1:13" x14ac:dyDescent="0.3">
      <c r="A156" s="55" t="s">
        <v>229</v>
      </c>
      <c r="B156" s="56" t="s">
        <v>232</v>
      </c>
      <c r="C156" s="57">
        <v>45658</v>
      </c>
      <c r="D156" s="57">
        <v>46022</v>
      </c>
      <c r="E156" s="58">
        <v>242</v>
      </c>
      <c r="F156" s="58">
        <v>133</v>
      </c>
      <c r="G156" s="59">
        <f t="shared" si="2"/>
        <v>375</v>
      </c>
      <c r="J156" s="64">
        <v>155</v>
      </c>
      <c r="K156" s="65">
        <v>23</v>
      </c>
      <c r="L156" s="65">
        <v>39</v>
      </c>
      <c r="M156" s="66">
        <v>62</v>
      </c>
    </row>
    <row r="157" spans="1:13" x14ac:dyDescent="0.3">
      <c r="A157" s="55" t="s">
        <v>229</v>
      </c>
      <c r="B157" s="56" t="s">
        <v>233</v>
      </c>
      <c r="C157" s="57">
        <v>45658</v>
      </c>
      <c r="D157" s="57">
        <v>46022</v>
      </c>
      <c r="E157" s="58">
        <v>168</v>
      </c>
      <c r="F157" s="58">
        <v>115</v>
      </c>
      <c r="G157" s="59">
        <f t="shared" si="2"/>
        <v>283</v>
      </c>
      <c r="J157" s="64">
        <v>156</v>
      </c>
      <c r="K157" s="65">
        <v>23</v>
      </c>
      <c r="L157" s="65">
        <v>39</v>
      </c>
      <c r="M157" s="66">
        <v>63</v>
      </c>
    </row>
    <row r="158" spans="1:13" x14ac:dyDescent="0.3">
      <c r="A158" s="55" t="s">
        <v>229</v>
      </c>
      <c r="B158" s="56" t="s">
        <v>234</v>
      </c>
      <c r="C158" s="57">
        <v>45658</v>
      </c>
      <c r="D158" s="57">
        <v>46022</v>
      </c>
      <c r="E158" s="58">
        <v>175</v>
      </c>
      <c r="F158" s="58">
        <v>110</v>
      </c>
      <c r="G158" s="59">
        <f t="shared" si="2"/>
        <v>285</v>
      </c>
      <c r="J158" s="64">
        <v>157</v>
      </c>
      <c r="K158" s="65">
        <v>24</v>
      </c>
      <c r="L158" s="65">
        <v>39</v>
      </c>
      <c r="M158" s="66">
        <v>63</v>
      </c>
    </row>
    <row r="159" spans="1:13" x14ac:dyDescent="0.3">
      <c r="A159" s="55" t="s">
        <v>229</v>
      </c>
      <c r="B159" s="56" t="s">
        <v>235</v>
      </c>
      <c r="C159" s="57">
        <v>45658</v>
      </c>
      <c r="D159" s="57">
        <v>46022</v>
      </c>
      <c r="E159" s="58">
        <v>141</v>
      </c>
      <c r="F159" s="58">
        <v>132</v>
      </c>
      <c r="G159" s="59">
        <f t="shared" si="2"/>
        <v>273</v>
      </c>
      <c r="J159" s="64">
        <v>158</v>
      </c>
      <c r="K159" s="65">
        <v>24</v>
      </c>
      <c r="L159" s="65">
        <v>40</v>
      </c>
      <c r="M159" s="66">
        <v>63</v>
      </c>
    </row>
    <row r="160" spans="1:13" x14ac:dyDescent="0.3">
      <c r="A160" s="55" t="s">
        <v>229</v>
      </c>
      <c r="B160" s="56" t="s">
        <v>236</v>
      </c>
      <c r="C160" s="57">
        <v>45658</v>
      </c>
      <c r="D160" s="57">
        <v>46022</v>
      </c>
      <c r="E160" s="58">
        <v>155</v>
      </c>
      <c r="F160" s="58">
        <v>106</v>
      </c>
      <c r="G160" s="59">
        <f t="shared" si="2"/>
        <v>261</v>
      </c>
      <c r="J160" s="64">
        <v>159</v>
      </c>
      <c r="K160" s="65">
        <v>24</v>
      </c>
      <c r="L160" s="65">
        <v>40</v>
      </c>
      <c r="M160" s="66">
        <v>64</v>
      </c>
    </row>
    <row r="161" spans="1:13" x14ac:dyDescent="0.3">
      <c r="A161" s="55" t="s">
        <v>229</v>
      </c>
      <c r="B161" s="56" t="s">
        <v>237</v>
      </c>
      <c r="C161" s="57">
        <v>45658</v>
      </c>
      <c r="D161" s="57">
        <v>46022</v>
      </c>
      <c r="E161" s="58">
        <v>319</v>
      </c>
      <c r="F161" s="58">
        <v>146</v>
      </c>
      <c r="G161" s="59">
        <f t="shared" si="2"/>
        <v>465</v>
      </c>
      <c r="J161" s="64">
        <v>160</v>
      </c>
      <c r="K161" s="65">
        <v>24</v>
      </c>
      <c r="L161" s="65">
        <v>40</v>
      </c>
      <c r="M161" s="66">
        <v>64</v>
      </c>
    </row>
    <row r="162" spans="1:13" x14ac:dyDescent="0.3">
      <c r="A162" s="55" t="s">
        <v>229</v>
      </c>
      <c r="B162" s="56" t="s">
        <v>238</v>
      </c>
      <c r="C162" s="57">
        <v>45658</v>
      </c>
      <c r="D162" s="57">
        <v>46022</v>
      </c>
      <c r="E162" s="58">
        <v>178</v>
      </c>
      <c r="F162" s="58">
        <v>122</v>
      </c>
      <c r="G162" s="59">
        <f t="shared" si="2"/>
        <v>300</v>
      </c>
      <c r="J162" s="64">
        <v>161</v>
      </c>
      <c r="K162" s="65">
        <v>24</v>
      </c>
      <c r="L162" s="65">
        <v>40</v>
      </c>
      <c r="M162" s="66">
        <v>65</v>
      </c>
    </row>
    <row r="163" spans="1:13" x14ac:dyDescent="0.3">
      <c r="A163" s="55" t="s">
        <v>229</v>
      </c>
      <c r="B163" s="56" t="s">
        <v>239</v>
      </c>
      <c r="C163" s="57">
        <v>45658</v>
      </c>
      <c r="D163" s="57">
        <v>46022</v>
      </c>
      <c r="E163" s="58">
        <v>201</v>
      </c>
      <c r="F163" s="58">
        <v>121</v>
      </c>
      <c r="G163" s="59">
        <f t="shared" si="2"/>
        <v>322</v>
      </c>
      <c r="J163" s="64">
        <v>162</v>
      </c>
      <c r="K163" s="65">
        <v>24</v>
      </c>
      <c r="L163" s="65">
        <v>41</v>
      </c>
      <c r="M163" s="66">
        <v>65</v>
      </c>
    </row>
    <row r="164" spans="1:13" x14ac:dyDescent="0.3">
      <c r="A164" s="55" t="s">
        <v>229</v>
      </c>
      <c r="B164" s="56" t="s">
        <v>240</v>
      </c>
      <c r="C164" s="57">
        <v>45658</v>
      </c>
      <c r="D164" s="57">
        <v>46022</v>
      </c>
      <c r="E164" s="58">
        <v>141</v>
      </c>
      <c r="F164" s="58">
        <v>108</v>
      </c>
      <c r="G164" s="59">
        <f t="shared" si="2"/>
        <v>249</v>
      </c>
      <c r="J164" s="64">
        <v>163</v>
      </c>
      <c r="K164" s="65">
        <v>24</v>
      </c>
      <c r="L164" s="65">
        <v>41</v>
      </c>
      <c r="M164" s="66">
        <v>65</v>
      </c>
    </row>
    <row r="165" spans="1:13" x14ac:dyDescent="0.3">
      <c r="A165" s="55" t="s">
        <v>229</v>
      </c>
      <c r="B165" s="56" t="s">
        <v>241</v>
      </c>
      <c r="C165" s="57">
        <v>45658</v>
      </c>
      <c r="D165" s="57">
        <v>46022</v>
      </c>
      <c r="E165" s="58">
        <v>264</v>
      </c>
      <c r="F165" s="58">
        <v>154</v>
      </c>
      <c r="G165" s="59">
        <f t="shared" si="2"/>
        <v>418</v>
      </c>
      <c r="J165" s="64">
        <v>164</v>
      </c>
      <c r="K165" s="65">
        <v>25</v>
      </c>
      <c r="L165" s="65">
        <v>41</v>
      </c>
      <c r="M165" s="66">
        <v>65</v>
      </c>
    </row>
    <row r="166" spans="1:13" x14ac:dyDescent="0.3">
      <c r="A166" s="55" t="s">
        <v>229</v>
      </c>
      <c r="B166" s="56" t="s">
        <v>242</v>
      </c>
      <c r="C166" s="57">
        <v>45658</v>
      </c>
      <c r="D166" s="57">
        <v>46022</v>
      </c>
      <c r="E166" s="58">
        <v>98</v>
      </c>
      <c r="F166" s="58">
        <v>90</v>
      </c>
      <c r="G166" s="59">
        <f t="shared" si="2"/>
        <v>188</v>
      </c>
      <c r="J166" s="64">
        <v>165</v>
      </c>
      <c r="K166" s="65">
        <v>25</v>
      </c>
      <c r="L166" s="65">
        <v>41</v>
      </c>
      <c r="M166" s="66">
        <v>66</v>
      </c>
    </row>
    <row r="167" spans="1:13" x14ac:dyDescent="0.3">
      <c r="A167" s="55" t="s">
        <v>229</v>
      </c>
      <c r="B167" s="56" t="s">
        <v>243</v>
      </c>
      <c r="C167" s="57">
        <v>45658</v>
      </c>
      <c r="D167" s="57">
        <v>46022</v>
      </c>
      <c r="E167" s="58">
        <v>208</v>
      </c>
      <c r="F167" s="58">
        <v>129</v>
      </c>
      <c r="G167" s="59">
        <f t="shared" si="2"/>
        <v>337</v>
      </c>
      <c r="J167" s="64">
        <v>166</v>
      </c>
      <c r="K167" s="65">
        <v>25</v>
      </c>
      <c r="L167" s="65">
        <v>42</v>
      </c>
      <c r="M167" s="66">
        <v>66</v>
      </c>
    </row>
    <row r="168" spans="1:13" x14ac:dyDescent="0.3">
      <c r="A168" s="55" t="s">
        <v>229</v>
      </c>
      <c r="B168" s="56" t="s">
        <v>244</v>
      </c>
      <c r="C168" s="57">
        <v>45658</v>
      </c>
      <c r="D168" s="57">
        <v>46022</v>
      </c>
      <c r="E168" s="58">
        <v>279</v>
      </c>
      <c r="F168" s="58">
        <v>128</v>
      </c>
      <c r="G168" s="59">
        <f t="shared" si="2"/>
        <v>407</v>
      </c>
      <c r="J168" s="64">
        <v>167</v>
      </c>
      <c r="K168" s="65">
        <v>25</v>
      </c>
      <c r="L168" s="65">
        <v>42</v>
      </c>
      <c r="M168" s="66">
        <v>67</v>
      </c>
    </row>
    <row r="169" spans="1:13" x14ac:dyDescent="0.3">
      <c r="A169" s="55" t="s">
        <v>229</v>
      </c>
      <c r="B169" s="56" t="s">
        <v>245</v>
      </c>
      <c r="C169" s="57">
        <v>45809</v>
      </c>
      <c r="D169" s="57">
        <v>45930</v>
      </c>
      <c r="E169" s="58">
        <v>370</v>
      </c>
      <c r="F169" s="58">
        <v>136</v>
      </c>
      <c r="G169" s="59">
        <f t="shared" si="2"/>
        <v>506</v>
      </c>
      <c r="J169" s="64">
        <v>168</v>
      </c>
      <c r="K169" s="65">
        <v>25</v>
      </c>
      <c r="L169" s="65">
        <v>42</v>
      </c>
      <c r="M169" s="66">
        <v>67</v>
      </c>
    </row>
    <row r="170" spans="1:13" x14ac:dyDescent="0.3">
      <c r="A170" s="55" t="s">
        <v>229</v>
      </c>
      <c r="B170" s="56" t="s">
        <v>245</v>
      </c>
      <c r="C170" s="57">
        <v>45931</v>
      </c>
      <c r="D170" s="57">
        <v>45808</v>
      </c>
      <c r="E170" s="58">
        <v>215</v>
      </c>
      <c r="F170" s="58">
        <v>121</v>
      </c>
      <c r="G170" s="59">
        <f t="shared" si="2"/>
        <v>336</v>
      </c>
      <c r="J170" s="64">
        <v>169</v>
      </c>
      <c r="K170" s="65">
        <v>25</v>
      </c>
      <c r="L170" s="65">
        <v>42</v>
      </c>
      <c r="M170" s="66">
        <v>68</v>
      </c>
    </row>
    <row r="171" spans="1:13" x14ac:dyDescent="0.3">
      <c r="A171" s="55" t="s">
        <v>229</v>
      </c>
      <c r="B171" s="56" t="s">
        <v>246</v>
      </c>
      <c r="C171" s="57">
        <v>45658</v>
      </c>
      <c r="D171" s="57">
        <v>46022</v>
      </c>
      <c r="E171" s="58">
        <v>288</v>
      </c>
      <c r="F171" s="58">
        <v>144</v>
      </c>
      <c r="G171" s="59">
        <f t="shared" si="2"/>
        <v>432</v>
      </c>
      <c r="J171" s="64">
        <v>170</v>
      </c>
      <c r="K171" s="65">
        <v>26</v>
      </c>
      <c r="L171" s="65">
        <v>42</v>
      </c>
      <c r="M171" s="66">
        <v>68</v>
      </c>
    </row>
    <row r="172" spans="1:13" x14ac:dyDescent="0.3">
      <c r="A172" s="55" t="s">
        <v>229</v>
      </c>
      <c r="B172" s="56" t="s">
        <v>247</v>
      </c>
      <c r="C172" s="57">
        <v>45658</v>
      </c>
      <c r="D172" s="57">
        <v>46022</v>
      </c>
      <c r="E172" s="58">
        <v>192</v>
      </c>
      <c r="F172" s="58">
        <v>91</v>
      </c>
      <c r="G172" s="59">
        <f t="shared" si="2"/>
        <v>283</v>
      </c>
      <c r="J172" s="64">
        <v>171</v>
      </c>
      <c r="K172" s="65">
        <v>26</v>
      </c>
      <c r="L172" s="65">
        <v>43</v>
      </c>
      <c r="M172" s="66">
        <v>68</v>
      </c>
    </row>
    <row r="173" spans="1:13" x14ac:dyDescent="0.3">
      <c r="A173" s="55" t="s">
        <v>229</v>
      </c>
      <c r="B173" s="56" t="s">
        <v>248</v>
      </c>
      <c r="C173" s="57">
        <v>45658</v>
      </c>
      <c r="D173" s="57">
        <v>46022</v>
      </c>
      <c r="E173" s="58">
        <v>198</v>
      </c>
      <c r="F173" s="58">
        <v>117</v>
      </c>
      <c r="G173" s="59">
        <f t="shared" si="2"/>
        <v>315</v>
      </c>
      <c r="J173" s="64">
        <v>172</v>
      </c>
      <c r="K173" s="65">
        <v>26</v>
      </c>
      <c r="L173" s="65">
        <v>43</v>
      </c>
      <c r="M173" s="66">
        <v>69</v>
      </c>
    </row>
    <row r="174" spans="1:13" x14ac:dyDescent="0.3">
      <c r="A174" s="55" t="s">
        <v>229</v>
      </c>
      <c r="B174" s="56" t="s">
        <v>249</v>
      </c>
      <c r="C174" s="57">
        <v>45658</v>
      </c>
      <c r="D174" s="57">
        <v>46022</v>
      </c>
      <c r="E174" s="58">
        <v>188</v>
      </c>
      <c r="F174" s="58">
        <v>90</v>
      </c>
      <c r="G174" s="59">
        <f t="shared" si="2"/>
        <v>278</v>
      </c>
      <c r="J174" s="64">
        <v>173</v>
      </c>
      <c r="K174" s="65">
        <v>26</v>
      </c>
      <c r="L174" s="65">
        <v>43</v>
      </c>
      <c r="M174" s="66">
        <v>69</v>
      </c>
    </row>
    <row r="175" spans="1:13" x14ac:dyDescent="0.3">
      <c r="A175" s="55" t="s">
        <v>229</v>
      </c>
      <c r="B175" s="56" t="s">
        <v>250</v>
      </c>
      <c r="C175" s="57">
        <v>45658</v>
      </c>
      <c r="D175" s="57">
        <v>46022</v>
      </c>
      <c r="E175" s="58">
        <v>134</v>
      </c>
      <c r="F175" s="58">
        <v>97</v>
      </c>
      <c r="G175" s="59">
        <f t="shared" si="2"/>
        <v>231</v>
      </c>
      <c r="J175" s="64">
        <v>174</v>
      </c>
      <c r="K175" s="65">
        <v>26</v>
      </c>
      <c r="L175" s="65">
        <v>44</v>
      </c>
      <c r="M175" s="66">
        <v>69</v>
      </c>
    </row>
    <row r="176" spans="1:13" x14ac:dyDescent="0.3">
      <c r="A176" s="55" t="s">
        <v>229</v>
      </c>
      <c r="B176" s="56" t="s">
        <v>251</v>
      </c>
      <c r="C176" s="57">
        <v>45658</v>
      </c>
      <c r="D176" s="57">
        <v>46022</v>
      </c>
      <c r="E176" s="58">
        <v>239</v>
      </c>
      <c r="F176" s="58">
        <v>153</v>
      </c>
      <c r="G176" s="59">
        <f t="shared" si="2"/>
        <v>392</v>
      </c>
      <c r="J176" s="64">
        <v>175</v>
      </c>
      <c r="K176" s="65">
        <v>26</v>
      </c>
      <c r="L176" s="65">
        <v>44</v>
      </c>
      <c r="M176" s="66">
        <v>70</v>
      </c>
    </row>
    <row r="177" spans="1:13" x14ac:dyDescent="0.3">
      <c r="A177" s="55" t="s">
        <v>229</v>
      </c>
      <c r="B177" s="56" t="s">
        <v>252</v>
      </c>
      <c r="C177" s="57">
        <v>45658</v>
      </c>
      <c r="D177" s="57">
        <v>46022</v>
      </c>
      <c r="E177" s="58">
        <v>325</v>
      </c>
      <c r="F177" s="58">
        <v>141</v>
      </c>
      <c r="G177" s="59">
        <f t="shared" si="2"/>
        <v>466</v>
      </c>
      <c r="J177" s="64">
        <v>176</v>
      </c>
      <c r="K177" s="65">
        <v>26</v>
      </c>
      <c r="L177" s="65">
        <v>44</v>
      </c>
      <c r="M177" s="66">
        <v>71</v>
      </c>
    </row>
    <row r="178" spans="1:13" x14ac:dyDescent="0.3">
      <c r="A178" s="55" t="s">
        <v>229</v>
      </c>
      <c r="B178" s="56" t="s">
        <v>253</v>
      </c>
      <c r="C178" s="57">
        <v>45732</v>
      </c>
      <c r="D178" s="57">
        <v>45991</v>
      </c>
      <c r="E178" s="58">
        <v>335</v>
      </c>
      <c r="F178" s="58">
        <v>163</v>
      </c>
      <c r="G178" s="59">
        <f t="shared" si="2"/>
        <v>498</v>
      </c>
      <c r="J178" s="64">
        <v>177</v>
      </c>
      <c r="K178" s="65">
        <v>27</v>
      </c>
      <c r="L178" s="65">
        <v>44</v>
      </c>
      <c r="M178" s="66">
        <v>71</v>
      </c>
    </row>
    <row r="179" spans="1:13" x14ac:dyDescent="0.3">
      <c r="A179" s="55" t="s">
        <v>229</v>
      </c>
      <c r="B179" s="56" t="s">
        <v>253</v>
      </c>
      <c r="C179" s="57">
        <v>45992</v>
      </c>
      <c r="D179" s="57">
        <v>45731</v>
      </c>
      <c r="E179" s="58">
        <v>197</v>
      </c>
      <c r="F179" s="58">
        <v>150</v>
      </c>
      <c r="G179" s="59">
        <f t="shared" si="2"/>
        <v>347</v>
      </c>
      <c r="J179" s="64">
        <v>178</v>
      </c>
      <c r="K179" s="65">
        <v>27</v>
      </c>
      <c r="L179" s="65">
        <v>45</v>
      </c>
      <c r="M179" s="66">
        <v>71</v>
      </c>
    </row>
    <row r="180" spans="1:13" x14ac:dyDescent="0.3">
      <c r="A180" s="55" t="s">
        <v>229</v>
      </c>
      <c r="B180" s="56" t="s">
        <v>254</v>
      </c>
      <c r="C180" s="57">
        <v>45792</v>
      </c>
      <c r="D180" s="57">
        <v>45931</v>
      </c>
      <c r="E180" s="58">
        <v>231</v>
      </c>
      <c r="F180" s="58">
        <v>131</v>
      </c>
      <c r="G180" s="59">
        <f t="shared" si="2"/>
        <v>362</v>
      </c>
      <c r="J180" s="64">
        <v>179</v>
      </c>
      <c r="K180" s="65">
        <v>27</v>
      </c>
      <c r="L180" s="65">
        <v>45</v>
      </c>
      <c r="M180" s="66">
        <v>72</v>
      </c>
    </row>
    <row r="181" spans="1:13" x14ac:dyDescent="0.3">
      <c r="A181" s="55" t="s">
        <v>229</v>
      </c>
      <c r="B181" s="56" t="s">
        <v>254</v>
      </c>
      <c r="C181" s="57">
        <v>45932</v>
      </c>
      <c r="D181" s="57">
        <v>45791</v>
      </c>
      <c r="E181" s="58">
        <v>184</v>
      </c>
      <c r="F181" s="58">
        <v>126</v>
      </c>
      <c r="G181" s="59">
        <f t="shared" si="2"/>
        <v>310</v>
      </c>
      <c r="J181" s="64">
        <v>180</v>
      </c>
      <c r="K181" s="65">
        <v>27</v>
      </c>
      <c r="L181" s="65">
        <v>45</v>
      </c>
      <c r="M181" s="66">
        <v>72</v>
      </c>
    </row>
    <row r="182" spans="1:13" x14ac:dyDescent="0.3">
      <c r="A182" s="55" t="s">
        <v>229</v>
      </c>
      <c r="B182" s="56" t="s">
        <v>255</v>
      </c>
      <c r="C182" s="57">
        <v>45658</v>
      </c>
      <c r="D182" s="57">
        <v>46022</v>
      </c>
      <c r="E182" s="58">
        <v>221</v>
      </c>
      <c r="F182" s="58">
        <v>115</v>
      </c>
      <c r="G182" s="59">
        <f t="shared" si="2"/>
        <v>336</v>
      </c>
      <c r="J182" s="64">
        <v>181</v>
      </c>
      <c r="K182" s="65">
        <v>27</v>
      </c>
      <c r="L182" s="65">
        <v>45</v>
      </c>
      <c r="M182" s="66">
        <v>73</v>
      </c>
    </row>
    <row r="183" spans="1:13" x14ac:dyDescent="0.3">
      <c r="A183" s="55" t="s">
        <v>229</v>
      </c>
      <c r="B183" s="56" t="s">
        <v>256</v>
      </c>
      <c r="C183" s="57">
        <v>45658</v>
      </c>
      <c r="D183" s="57">
        <v>46022</v>
      </c>
      <c r="E183" s="58">
        <v>206</v>
      </c>
      <c r="F183" s="58">
        <v>93</v>
      </c>
      <c r="G183" s="59">
        <f t="shared" si="2"/>
        <v>299</v>
      </c>
      <c r="J183" s="64">
        <v>182</v>
      </c>
      <c r="K183" s="65">
        <v>27</v>
      </c>
      <c r="L183" s="65">
        <v>46</v>
      </c>
      <c r="M183" s="66">
        <v>73</v>
      </c>
    </row>
    <row r="184" spans="1:13" x14ac:dyDescent="0.3">
      <c r="A184" s="55" t="s">
        <v>229</v>
      </c>
      <c r="B184" s="56" t="s">
        <v>257</v>
      </c>
      <c r="C184" s="57">
        <v>45658</v>
      </c>
      <c r="D184" s="57">
        <v>46022</v>
      </c>
      <c r="E184" s="58">
        <v>233</v>
      </c>
      <c r="F184" s="58">
        <v>142</v>
      </c>
      <c r="G184" s="59">
        <f t="shared" si="2"/>
        <v>375</v>
      </c>
      <c r="J184" s="64">
        <v>183</v>
      </c>
      <c r="K184" s="65">
        <v>27</v>
      </c>
      <c r="L184" s="65">
        <v>46</v>
      </c>
      <c r="M184" s="66">
        <v>73</v>
      </c>
    </row>
    <row r="185" spans="1:13" x14ac:dyDescent="0.3">
      <c r="A185" s="55" t="s">
        <v>229</v>
      </c>
      <c r="B185" s="56" t="s">
        <v>258</v>
      </c>
      <c r="C185" s="57">
        <v>45658</v>
      </c>
      <c r="D185" s="57">
        <v>46022</v>
      </c>
      <c r="E185" s="58">
        <v>127</v>
      </c>
      <c r="F185" s="58">
        <v>93</v>
      </c>
      <c r="G185" s="59">
        <f t="shared" si="2"/>
        <v>220</v>
      </c>
      <c r="J185" s="64">
        <v>184</v>
      </c>
      <c r="K185" s="65">
        <v>28</v>
      </c>
      <c r="L185" s="65">
        <v>46</v>
      </c>
      <c r="M185" s="66">
        <v>73</v>
      </c>
    </row>
    <row r="186" spans="1:13" x14ac:dyDescent="0.3">
      <c r="A186" s="55" t="s">
        <v>259</v>
      </c>
      <c r="B186" s="56" t="s">
        <v>260</v>
      </c>
      <c r="C186" s="57">
        <v>45855</v>
      </c>
      <c r="D186" s="57">
        <v>46005</v>
      </c>
      <c r="E186" s="58">
        <v>307</v>
      </c>
      <c r="F186" s="58">
        <v>119</v>
      </c>
      <c r="G186" s="59">
        <f t="shared" si="2"/>
        <v>426</v>
      </c>
      <c r="J186" s="64">
        <v>185</v>
      </c>
      <c r="K186" s="65">
        <v>28</v>
      </c>
      <c r="L186" s="65">
        <v>46</v>
      </c>
      <c r="M186" s="66">
        <v>74</v>
      </c>
    </row>
    <row r="187" spans="1:13" x14ac:dyDescent="0.3">
      <c r="A187" s="55" t="s">
        <v>259</v>
      </c>
      <c r="B187" s="56" t="s">
        <v>260</v>
      </c>
      <c r="C187" s="57">
        <v>46006</v>
      </c>
      <c r="D187" s="57">
        <v>45854</v>
      </c>
      <c r="E187" s="58">
        <v>588</v>
      </c>
      <c r="F187" s="58">
        <v>147</v>
      </c>
      <c r="G187" s="59">
        <f t="shared" si="2"/>
        <v>735</v>
      </c>
      <c r="J187" s="64">
        <v>186</v>
      </c>
      <c r="K187" s="65">
        <v>28</v>
      </c>
      <c r="L187" s="65">
        <v>47</v>
      </c>
      <c r="M187" s="66">
        <v>74</v>
      </c>
    </row>
    <row r="188" spans="1:13" x14ac:dyDescent="0.3">
      <c r="A188" s="55" t="s">
        <v>261</v>
      </c>
      <c r="B188" s="56" t="s">
        <v>74</v>
      </c>
      <c r="C188" s="57">
        <v>45658</v>
      </c>
      <c r="D188" s="57">
        <v>46022</v>
      </c>
      <c r="E188" s="58">
        <v>215</v>
      </c>
      <c r="F188" s="58">
        <v>90</v>
      </c>
      <c r="G188" s="59">
        <f t="shared" si="2"/>
        <v>305</v>
      </c>
      <c r="J188" s="64">
        <v>187</v>
      </c>
      <c r="K188" s="65">
        <v>28</v>
      </c>
      <c r="L188" s="65">
        <v>47</v>
      </c>
      <c r="M188" s="66">
        <v>75</v>
      </c>
    </row>
    <row r="189" spans="1:13" x14ac:dyDescent="0.3">
      <c r="A189" s="55" t="s">
        <v>261</v>
      </c>
      <c r="B189" s="56" t="s">
        <v>262</v>
      </c>
      <c r="C189" s="57">
        <v>45658</v>
      </c>
      <c r="D189" s="57">
        <v>46022</v>
      </c>
      <c r="E189" s="58">
        <v>215</v>
      </c>
      <c r="F189" s="58">
        <v>90</v>
      </c>
      <c r="G189" s="59">
        <f t="shared" si="2"/>
        <v>305</v>
      </c>
      <c r="J189" s="64">
        <v>188</v>
      </c>
      <c r="K189" s="65">
        <v>28</v>
      </c>
      <c r="L189" s="65">
        <v>47</v>
      </c>
      <c r="M189" s="66">
        <v>75</v>
      </c>
    </row>
    <row r="190" spans="1:13" x14ac:dyDescent="0.3">
      <c r="A190" s="55" t="s">
        <v>263</v>
      </c>
      <c r="B190" s="56" t="s">
        <v>74</v>
      </c>
      <c r="C190" s="57">
        <v>45658</v>
      </c>
      <c r="D190" s="57">
        <v>46022</v>
      </c>
      <c r="E190" s="58">
        <v>173</v>
      </c>
      <c r="F190" s="58">
        <v>100</v>
      </c>
      <c r="G190" s="59">
        <f t="shared" si="2"/>
        <v>273</v>
      </c>
      <c r="J190" s="64">
        <v>189</v>
      </c>
      <c r="K190" s="65">
        <v>28</v>
      </c>
      <c r="L190" s="65">
        <v>47</v>
      </c>
      <c r="M190" s="66">
        <v>76</v>
      </c>
    </row>
    <row r="191" spans="1:13" x14ac:dyDescent="0.3">
      <c r="A191" s="55" t="s">
        <v>263</v>
      </c>
      <c r="B191" s="56" t="s">
        <v>264</v>
      </c>
      <c r="C191" s="57">
        <v>45658</v>
      </c>
      <c r="D191" s="57">
        <v>46022</v>
      </c>
      <c r="E191" s="58">
        <v>227</v>
      </c>
      <c r="F191" s="58">
        <v>112</v>
      </c>
      <c r="G191" s="59">
        <f t="shared" si="2"/>
        <v>339</v>
      </c>
      <c r="J191" s="64">
        <v>190</v>
      </c>
      <c r="K191" s="65">
        <v>29</v>
      </c>
      <c r="L191" s="65">
        <v>47</v>
      </c>
      <c r="M191" s="66">
        <v>76</v>
      </c>
    </row>
    <row r="192" spans="1:13" x14ac:dyDescent="0.3">
      <c r="A192" s="55" t="s">
        <v>265</v>
      </c>
      <c r="B192" s="56" t="s">
        <v>266</v>
      </c>
      <c r="C192" s="57">
        <v>45658</v>
      </c>
      <c r="D192" s="57">
        <v>46022</v>
      </c>
      <c r="E192" s="58">
        <v>147</v>
      </c>
      <c r="F192" s="58">
        <v>80</v>
      </c>
      <c r="G192" s="59">
        <f t="shared" si="2"/>
        <v>227</v>
      </c>
      <c r="J192" s="64">
        <v>191</v>
      </c>
      <c r="K192" s="65">
        <v>29</v>
      </c>
      <c r="L192" s="65">
        <v>48</v>
      </c>
      <c r="M192" s="66">
        <v>76</v>
      </c>
    </row>
    <row r="193" spans="1:13" x14ac:dyDescent="0.3">
      <c r="A193" s="55" t="s">
        <v>267</v>
      </c>
      <c r="B193" s="56" t="s">
        <v>74</v>
      </c>
      <c r="C193" s="57">
        <v>45658</v>
      </c>
      <c r="D193" s="57">
        <v>46022</v>
      </c>
      <c r="E193" s="58">
        <v>262</v>
      </c>
      <c r="F193" s="58">
        <v>103</v>
      </c>
      <c r="G193" s="59">
        <f t="shared" si="2"/>
        <v>365</v>
      </c>
      <c r="J193" s="64">
        <v>192</v>
      </c>
      <c r="K193" s="65">
        <v>29</v>
      </c>
      <c r="L193" s="65">
        <v>48</v>
      </c>
      <c r="M193" s="66">
        <v>77</v>
      </c>
    </row>
    <row r="194" spans="1:13" x14ac:dyDescent="0.3">
      <c r="A194" s="55" t="s">
        <v>267</v>
      </c>
      <c r="B194" s="56" t="s">
        <v>268</v>
      </c>
      <c r="C194" s="57">
        <v>45658</v>
      </c>
      <c r="D194" s="57">
        <v>46022</v>
      </c>
      <c r="E194" s="58">
        <v>226</v>
      </c>
      <c r="F194" s="58">
        <v>108</v>
      </c>
      <c r="G194" s="59">
        <f t="shared" si="2"/>
        <v>334</v>
      </c>
      <c r="J194" s="64">
        <v>193</v>
      </c>
      <c r="K194" s="65">
        <v>29</v>
      </c>
      <c r="L194" s="65">
        <v>48</v>
      </c>
      <c r="M194" s="66">
        <v>77</v>
      </c>
    </row>
    <row r="195" spans="1:13" x14ac:dyDescent="0.3">
      <c r="A195" s="55" t="s">
        <v>269</v>
      </c>
      <c r="B195" s="56" t="s">
        <v>74</v>
      </c>
      <c r="C195" s="57">
        <v>45658</v>
      </c>
      <c r="D195" s="57">
        <v>46022</v>
      </c>
      <c r="E195" s="58">
        <v>165</v>
      </c>
      <c r="F195" s="58">
        <v>96</v>
      </c>
      <c r="G195" s="59">
        <f t="shared" ref="G195:G258" si="3">SUM(E195+F195)</f>
        <v>261</v>
      </c>
      <c r="J195" s="64">
        <v>194</v>
      </c>
      <c r="K195" s="65">
        <v>29</v>
      </c>
      <c r="L195" s="65">
        <v>49</v>
      </c>
      <c r="M195" s="66">
        <v>77</v>
      </c>
    </row>
    <row r="196" spans="1:13" x14ac:dyDescent="0.3">
      <c r="A196" s="55" t="s">
        <v>269</v>
      </c>
      <c r="B196" s="56" t="s">
        <v>270</v>
      </c>
      <c r="C196" s="57">
        <v>45658</v>
      </c>
      <c r="D196" s="57">
        <v>46022</v>
      </c>
      <c r="E196" s="58">
        <v>240</v>
      </c>
      <c r="F196" s="58">
        <v>135</v>
      </c>
      <c r="G196" s="59">
        <f t="shared" si="3"/>
        <v>375</v>
      </c>
      <c r="J196" s="64">
        <v>195</v>
      </c>
      <c r="K196" s="65">
        <v>29</v>
      </c>
      <c r="L196" s="65">
        <v>49</v>
      </c>
      <c r="M196" s="66">
        <v>78</v>
      </c>
    </row>
    <row r="197" spans="1:13" x14ac:dyDescent="0.3">
      <c r="A197" s="55" t="s">
        <v>269</v>
      </c>
      <c r="B197" s="56" t="s">
        <v>271</v>
      </c>
      <c r="C197" s="57">
        <v>45658</v>
      </c>
      <c r="D197" s="57">
        <v>46022</v>
      </c>
      <c r="E197" s="58">
        <v>167</v>
      </c>
      <c r="F197" s="58">
        <v>100</v>
      </c>
      <c r="G197" s="59">
        <f t="shared" si="3"/>
        <v>267</v>
      </c>
      <c r="J197" s="64">
        <v>196</v>
      </c>
      <c r="K197" s="65">
        <v>29</v>
      </c>
      <c r="L197" s="65">
        <v>49</v>
      </c>
      <c r="M197" s="66">
        <v>79</v>
      </c>
    </row>
    <row r="198" spans="1:13" x14ac:dyDescent="0.3">
      <c r="A198" s="55" t="s">
        <v>269</v>
      </c>
      <c r="B198" s="56" t="s">
        <v>272</v>
      </c>
      <c r="C198" s="57">
        <v>45658</v>
      </c>
      <c r="D198" s="57">
        <v>46022</v>
      </c>
      <c r="E198" s="58">
        <v>175</v>
      </c>
      <c r="F198" s="58">
        <v>119</v>
      </c>
      <c r="G198" s="59">
        <f t="shared" si="3"/>
        <v>294</v>
      </c>
      <c r="J198" s="64">
        <v>197</v>
      </c>
      <c r="K198" s="65">
        <v>30</v>
      </c>
      <c r="L198" s="65">
        <v>49</v>
      </c>
      <c r="M198" s="66">
        <v>79</v>
      </c>
    </row>
    <row r="199" spans="1:13" x14ac:dyDescent="0.3">
      <c r="A199" s="55" t="s">
        <v>269</v>
      </c>
      <c r="B199" s="56" t="s">
        <v>273</v>
      </c>
      <c r="C199" s="57">
        <v>45658</v>
      </c>
      <c r="D199" s="57">
        <v>46022</v>
      </c>
      <c r="E199" s="58">
        <v>238</v>
      </c>
      <c r="F199" s="58">
        <v>129</v>
      </c>
      <c r="G199" s="59">
        <f t="shared" si="3"/>
        <v>367</v>
      </c>
      <c r="J199" s="64">
        <v>198</v>
      </c>
      <c r="K199" s="65">
        <v>30</v>
      </c>
      <c r="L199" s="65">
        <v>50</v>
      </c>
      <c r="M199" s="66">
        <v>79</v>
      </c>
    </row>
    <row r="200" spans="1:13" x14ac:dyDescent="0.3">
      <c r="A200" s="55" t="s">
        <v>269</v>
      </c>
      <c r="B200" s="56" t="s">
        <v>274</v>
      </c>
      <c r="C200" s="57">
        <v>45658</v>
      </c>
      <c r="D200" s="57">
        <v>46022</v>
      </c>
      <c r="E200" s="58">
        <v>166</v>
      </c>
      <c r="F200" s="58">
        <v>108</v>
      </c>
      <c r="G200" s="59">
        <f t="shared" si="3"/>
        <v>274</v>
      </c>
      <c r="J200" s="64">
        <v>199</v>
      </c>
      <c r="K200" s="65">
        <v>30</v>
      </c>
      <c r="L200" s="65">
        <v>50</v>
      </c>
      <c r="M200" s="66">
        <v>80</v>
      </c>
    </row>
    <row r="201" spans="1:13" x14ac:dyDescent="0.3">
      <c r="A201" s="55" t="s">
        <v>269</v>
      </c>
      <c r="B201" s="56" t="s">
        <v>275</v>
      </c>
      <c r="C201" s="57">
        <v>45658</v>
      </c>
      <c r="D201" s="57">
        <v>46022</v>
      </c>
      <c r="E201" s="58">
        <v>169</v>
      </c>
      <c r="F201" s="58">
        <v>117</v>
      </c>
      <c r="G201" s="59">
        <f t="shared" si="3"/>
        <v>286</v>
      </c>
      <c r="J201" s="64">
        <v>200</v>
      </c>
      <c r="K201" s="65">
        <v>30</v>
      </c>
      <c r="L201" s="65">
        <v>50</v>
      </c>
      <c r="M201" s="66">
        <v>80</v>
      </c>
    </row>
    <row r="202" spans="1:13" x14ac:dyDescent="0.3">
      <c r="A202" s="55" t="s">
        <v>269</v>
      </c>
      <c r="B202" s="56" t="s">
        <v>276</v>
      </c>
      <c r="C202" s="57">
        <v>45658</v>
      </c>
      <c r="D202" s="57">
        <v>46022</v>
      </c>
      <c r="E202" s="58">
        <v>240</v>
      </c>
      <c r="F202" s="58">
        <v>147</v>
      </c>
      <c r="G202" s="59">
        <f t="shared" si="3"/>
        <v>387</v>
      </c>
      <c r="J202" s="64">
        <v>201</v>
      </c>
      <c r="K202" s="65">
        <v>30</v>
      </c>
      <c r="L202" s="65">
        <v>50</v>
      </c>
      <c r="M202" s="66">
        <v>81</v>
      </c>
    </row>
    <row r="203" spans="1:13" x14ac:dyDescent="0.3">
      <c r="A203" s="55" t="s">
        <v>269</v>
      </c>
      <c r="B203" s="56" t="s">
        <v>277</v>
      </c>
      <c r="C203" s="57">
        <v>45658</v>
      </c>
      <c r="D203" s="57">
        <v>46022</v>
      </c>
      <c r="E203" s="58">
        <v>165</v>
      </c>
      <c r="F203" s="58">
        <v>92</v>
      </c>
      <c r="G203" s="59">
        <f t="shared" si="3"/>
        <v>257</v>
      </c>
      <c r="J203" s="64">
        <v>202</v>
      </c>
      <c r="K203" s="65">
        <v>30</v>
      </c>
      <c r="L203" s="65">
        <v>51</v>
      </c>
      <c r="M203" s="66">
        <v>81</v>
      </c>
    </row>
    <row r="204" spans="1:13" x14ac:dyDescent="0.3">
      <c r="A204" s="55" t="s">
        <v>269</v>
      </c>
      <c r="B204" s="56" t="s">
        <v>278</v>
      </c>
      <c r="C204" s="57">
        <v>45658</v>
      </c>
      <c r="D204" s="57">
        <v>46022</v>
      </c>
      <c r="E204" s="58">
        <v>178</v>
      </c>
      <c r="F204" s="58">
        <v>109</v>
      </c>
      <c r="G204" s="59">
        <f t="shared" si="3"/>
        <v>287</v>
      </c>
      <c r="J204" s="64">
        <v>203</v>
      </c>
      <c r="K204" s="65">
        <v>30</v>
      </c>
      <c r="L204" s="65">
        <v>51</v>
      </c>
      <c r="M204" s="66">
        <v>81</v>
      </c>
    </row>
    <row r="205" spans="1:13" x14ac:dyDescent="0.3">
      <c r="A205" s="55" t="s">
        <v>269</v>
      </c>
      <c r="B205" s="56" t="s">
        <v>279</v>
      </c>
      <c r="C205" s="57">
        <v>45658</v>
      </c>
      <c r="D205" s="57">
        <v>46022</v>
      </c>
      <c r="E205" s="58">
        <v>169</v>
      </c>
      <c r="F205" s="58">
        <v>124</v>
      </c>
      <c r="G205" s="59">
        <f t="shared" si="3"/>
        <v>293</v>
      </c>
      <c r="J205" s="64">
        <v>204</v>
      </c>
      <c r="K205" s="65">
        <v>31</v>
      </c>
      <c r="L205" s="65">
        <v>51</v>
      </c>
      <c r="M205" s="66">
        <v>81</v>
      </c>
    </row>
    <row r="206" spans="1:13" x14ac:dyDescent="0.3">
      <c r="A206" s="55" t="s">
        <v>269</v>
      </c>
      <c r="B206" s="56" t="s">
        <v>280</v>
      </c>
      <c r="C206" s="57">
        <v>45658</v>
      </c>
      <c r="D206" s="57">
        <v>46022</v>
      </c>
      <c r="E206" s="58">
        <v>187</v>
      </c>
      <c r="F206" s="58">
        <v>101</v>
      </c>
      <c r="G206" s="59">
        <f t="shared" si="3"/>
        <v>288</v>
      </c>
      <c r="J206" s="64">
        <v>205</v>
      </c>
      <c r="K206" s="65">
        <v>31</v>
      </c>
      <c r="L206" s="65">
        <v>51</v>
      </c>
      <c r="M206" s="66">
        <v>82</v>
      </c>
    </row>
    <row r="207" spans="1:13" x14ac:dyDescent="0.3">
      <c r="A207" s="55" t="s">
        <v>269</v>
      </c>
      <c r="B207" s="56" t="s">
        <v>281</v>
      </c>
      <c r="C207" s="57">
        <v>45658</v>
      </c>
      <c r="D207" s="57">
        <v>46022</v>
      </c>
      <c r="E207" s="58">
        <v>163</v>
      </c>
      <c r="F207" s="58">
        <v>110</v>
      </c>
      <c r="G207" s="59">
        <f t="shared" si="3"/>
        <v>273</v>
      </c>
      <c r="J207" s="64">
        <v>206</v>
      </c>
      <c r="K207" s="65">
        <v>31</v>
      </c>
      <c r="L207" s="65">
        <v>52</v>
      </c>
      <c r="M207" s="66">
        <v>82</v>
      </c>
    </row>
    <row r="208" spans="1:13" x14ac:dyDescent="0.3">
      <c r="A208" s="55" t="s">
        <v>269</v>
      </c>
      <c r="B208" s="56" t="s">
        <v>282</v>
      </c>
      <c r="C208" s="57">
        <v>45658</v>
      </c>
      <c r="D208" s="57">
        <v>46022</v>
      </c>
      <c r="E208" s="58">
        <v>210</v>
      </c>
      <c r="F208" s="58">
        <v>111</v>
      </c>
      <c r="G208" s="59">
        <f t="shared" si="3"/>
        <v>321</v>
      </c>
      <c r="J208" s="64">
        <v>207</v>
      </c>
      <c r="K208" s="65">
        <v>31</v>
      </c>
      <c r="L208" s="65">
        <v>52</v>
      </c>
      <c r="M208" s="66">
        <v>83</v>
      </c>
    </row>
    <row r="209" spans="1:13" x14ac:dyDescent="0.3">
      <c r="A209" s="55" t="s">
        <v>269</v>
      </c>
      <c r="B209" s="56" t="s">
        <v>283</v>
      </c>
      <c r="C209" s="57">
        <v>45658</v>
      </c>
      <c r="D209" s="57">
        <v>46022</v>
      </c>
      <c r="E209" s="58">
        <v>153</v>
      </c>
      <c r="F209" s="58">
        <v>133</v>
      </c>
      <c r="G209" s="59">
        <f t="shared" si="3"/>
        <v>286</v>
      </c>
      <c r="J209" s="64">
        <v>208</v>
      </c>
      <c r="K209" s="65">
        <v>31</v>
      </c>
      <c r="L209" s="65">
        <v>52</v>
      </c>
      <c r="M209" s="66">
        <v>83</v>
      </c>
    </row>
    <row r="210" spans="1:13" x14ac:dyDescent="0.3">
      <c r="A210" s="55" t="s">
        <v>269</v>
      </c>
      <c r="B210" s="56" t="s">
        <v>284</v>
      </c>
      <c r="C210" s="57">
        <v>45658</v>
      </c>
      <c r="D210" s="57">
        <v>46022</v>
      </c>
      <c r="E210" s="58">
        <v>121</v>
      </c>
      <c r="F210" s="58">
        <v>68</v>
      </c>
      <c r="G210" s="59">
        <f t="shared" si="3"/>
        <v>189</v>
      </c>
      <c r="J210" s="64">
        <v>209</v>
      </c>
      <c r="K210" s="65">
        <v>31</v>
      </c>
      <c r="L210" s="65">
        <v>52</v>
      </c>
      <c r="M210" s="66">
        <v>84</v>
      </c>
    </row>
    <row r="211" spans="1:13" x14ac:dyDescent="0.3">
      <c r="A211" s="55" t="s">
        <v>269</v>
      </c>
      <c r="B211" s="56" t="s">
        <v>285</v>
      </c>
      <c r="C211" s="57">
        <v>45658</v>
      </c>
      <c r="D211" s="57">
        <v>46022</v>
      </c>
      <c r="E211" s="58">
        <v>167</v>
      </c>
      <c r="F211" s="58">
        <v>127</v>
      </c>
      <c r="G211" s="59">
        <f t="shared" si="3"/>
        <v>294</v>
      </c>
      <c r="J211" s="64">
        <v>210</v>
      </c>
      <c r="K211" s="65">
        <v>32</v>
      </c>
      <c r="L211" s="65">
        <v>52</v>
      </c>
      <c r="M211" s="66">
        <v>84</v>
      </c>
    </row>
    <row r="212" spans="1:13" x14ac:dyDescent="0.3">
      <c r="A212" s="55" t="s">
        <v>269</v>
      </c>
      <c r="B212" s="56" t="s">
        <v>286</v>
      </c>
      <c r="C212" s="57">
        <v>45658</v>
      </c>
      <c r="D212" s="57">
        <v>46022</v>
      </c>
      <c r="E212" s="58">
        <v>120</v>
      </c>
      <c r="F212" s="58">
        <v>86</v>
      </c>
      <c r="G212" s="59">
        <f t="shared" si="3"/>
        <v>206</v>
      </c>
      <c r="J212" s="64">
        <v>211</v>
      </c>
      <c r="K212" s="65">
        <v>32</v>
      </c>
      <c r="L212" s="65">
        <v>53</v>
      </c>
      <c r="M212" s="66">
        <v>84</v>
      </c>
    </row>
    <row r="213" spans="1:13" x14ac:dyDescent="0.3">
      <c r="A213" s="55" t="s">
        <v>269</v>
      </c>
      <c r="B213" s="56" t="s">
        <v>287</v>
      </c>
      <c r="C213" s="57">
        <v>45658</v>
      </c>
      <c r="D213" s="57">
        <v>46022</v>
      </c>
      <c r="E213" s="58">
        <v>203</v>
      </c>
      <c r="F213" s="58">
        <v>108</v>
      </c>
      <c r="G213" s="59">
        <f t="shared" si="3"/>
        <v>311</v>
      </c>
      <c r="J213" s="64">
        <v>212</v>
      </c>
      <c r="K213" s="65">
        <v>32</v>
      </c>
      <c r="L213" s="65">
        <v>53</v>
      </c>
      <c r="M213" s="66">
        <v>85</v>
      </c>
    </row>
    <row r="214" spans="1:13" x14ac:dyDescent="0.3">
      <c r="A214" s="55" t="s">
        <v>269</v>
      </c>
      <c r="B214" s="56" t="s">
        <v>288</v>
      </c>
      <c r="C214" s="57">
        <v>45658</v>
      </c>
      <c r="D214" s="57">
        <v>46022</v>
      </c>
      <c r="E214" s="58">
        <v>219</v>
      </c>
      <c r="F214" s="58">
        <v>128</v>
      </c>
      <c r="G214" s="59">
        <f t="shared" si="3"/>
        <v>347</v>
      </c>
      <c r="J214" s="64">
        <v>213</v>
      </c>
      <c r="K214" s="65">
        <v>32</v>
      </c>
      <c r="L214" s="65">
        <v>53</v>
      </c>
      <c r="M214" s="66">
        <v>85</v>
      </c>
    </row>
    <row r="215" spans="1:13" x14ac:dyDescent="0.3">
      <c r="A215" s="55" t="s">
        <v>269</v>
      </c>
      <c r="B215" s="56" t="s">
        <v>289</v>
      </c>
      <c r="C215" s="57">
        <v>45658</v>
      </c>
      <c r="D215" s="57">
        <v>46022</v>
      </c>
      <c r="E215" s="58">
        <v>375</v>
      </c>
      <c r="F215" s="58">
        <v>160</v>
      </c>
      <c r="G215" s="59">
        <f t="shared" si="3"/>
        <v>535</v>
      </c>
      <c r="J215" s="64">
        <v>214</v>
      </c>
      <c r="K215" s="65">
        <v>32</v>
      </c>
      <c r="L215" s="65">
        <v>54</v>
      </c>
      <c r="M215" s="66">
        <v>85</v>
      </c>
    </row>
    <row r="216" spans="1:13" x14ac:dyDescent="0.3">
      <c r="A216" s="55" t="s">
        <v>269</v>
      </c>
      <c r="B216" s="56" t="s">
        <v>290</v>
      </c>
      <c r="C216" s="57">
        <v>45658</v>
      </c>
      <c r="D216" s="57">
        <v>46022</v>
      </c>
      <c r="E216" s="58">
        <v>137</v>
      </c>
      <c r="F216" s="58">
        <v>101</v>
      </c>
      <c r="G216" s="59">
        <f t="shared" si="3"/>
        <v>238</v>
      </c>
      <c r="J216" s="64">
        <v>215</v>
      </c>
      <c r="K216" s="65">
        <v>32</v>
      </c>
      <c r="L216" s="65">
        <v>54</v>
      </c>
      <c r="M216" s="66">
        <v>86</v>
      </c>
    </row>
    <row r="217" spans="1:13" x14ac:dyDescent="0.3">
      <c r="A217" s="55" t="s">
        <v>269</v>
      </c>
      <c r="B217" s="56" t="s">
        <v>291</v>
      </c>
      <c r="C217" s="57">
        <v>45658</v>
      </c>
      <c r="D217" s="57">
        <v>46022</v>
      </c>
      <c r="E217" s="58">
        <v>163</v>
      </c>
      <c r="F217" s="58">
        <v>92</v>
      </c>
      <c r="G217" s="59">
        <f t="shared" si="3"/>
        <v>255</v>
      </c>
      <c r="J217" s="64">
        <v>216</v>
      </c>
      <c r="K217" s="65">
        <v>32</v>
      </c>
      <c r="L217" s="65">
        <v>54</v>
      </c>
      <c r="M217" s="66">
        <v>87</v>
      </c>
    </row>
    <row r="218" spans="1:13" x14ac:dyDescent="0.3">
      <c r="A218" s="55" t="s">
        <v>269</v>
      </c>
      <c r="B218" s="56" t="s">
        <v>292</v>
      </c>
      <c r="C218" s="57">
        <v>45658</v>
      </c>
      <c r="D218" s="57">
        <v>46022</v>
      </c>
      <c r="E218" s="58">
        <v>230</v>
      </c>
      <c r="F218" s="58">
        <v>142</v>
      </c>
      <c r="G218" s="59">
        <f t="shared" si="3"/>
        <v>372</v>
      </c>
      <c r="J218" s="64">
        <v>217</v>
      </c>
      <c r="K218" s="65">
        <v>33</v>
      </c>
      <c r="L218" s="65">
        <v>54</v>
      </c>
      <c r="M218" s="66">
        <v>87</v>
      </c>
    </row>
    <row r="219" spans="1:13" x14ac:dyDescent="0.3">
      <c r="A219" s="55" t="s">
        <v>269</v>
      </c>
      <c r="B219" s="56" t="s">
        <v>293</v>
      </c>
      <c r="C219" s="57">
        <v>45658</v>
      </c>
      <c r="D219" s="57">
        <v>46022</v>
      </c>
      <c r="E219" s="58">
        <v>132</v>
      </c>
      <c r="F219" s="58">
        <v>95</v>
      </c>
      <c r="G219" s="59">
        <f t="shared" si="3"/>
        <v>227</v>
      </c>
      <c r="J219" s="64">
        <v>218</v>
      </c>
      <c r="K219" s="65">
        <v>33</v>
      </c>
      <c r="L219" s="65">
        <v>55</v>
      </c>
      <c r="M219" s="66">
        <v>87</v>
      </c>
    </row>
    <row r="220" spans="1:13" x14ac:dyDescent="0.3">
      <c r="A220" s="55" t="s">
        <v>269</v>
      </c>
      <c r="B220" s="56" t="s">
        <v>294</v>
      </c>
      <c r="C220" s="57">
        <v>45658</v>
      </c>
      <c r="D220" s="57">
        <v>46022</v>
      </c>
      <c r="E220" s="58">
        <v>226</v>
      </c>
      <c r="F220" s="58">
        <v>134</v>
      </c>
      <c r="G220" s="59">
        <f t="shared" si="3"/>
        <v>360</v>
      </c>
      <c r="J220" s="64">
        <v>219</v>
      </c>
      <c r="K220" s="65">
        <v>33</v>
      </c>
      <c r="L220" s="65">
        <v>55</v>
      </c>
      <c r="M220" s="66">
        <v>88</v>
      </c>
    </row>
    <row r="221" spans="1:13" x14ac:dyDescent="0.3">
      <c r="A221" s="55" t="s">
        <v>269</v>
      </c>
      <c r="B221" s="56" t="s">
        <v>295</v>
      </c>
      <c r="C221" s="57">
        <v>45658</v>
      </c>
      <c r="D221" s="57">
        <v>46022</v>
      </c>
      <c r="E221" s="58">
        <v>146</v>
      </c>
      <c r="F221" s="58">
        <v>79</v>
      </c>
      <c r="G221" s="59">
        <f t="shared" si="3"/>
        <v>225</v>
      </c>
      <c r="J221" s="64">
        <v>220</v>
      </c>
      <c r="K221" s="65">
        <v>33</v>
      </c>
      <c r="L221" s="65">
        <v>55</v>
      </c>
      <c r="M221" s="66">
        <v>88</v>
      </c>
    </row>
    <row r="222" spans="1:13" x14ac:dyDescent="0.3">
      <c r="A222" s="55" t="s">
        <v>269</v>
      </c>
      <c r="B222" s="56" t="s">
        <v>296</v>
      </c>
      <c r="C222" s="57">
        <v>45658</v>
      </c>
      <c r="D222" s="57">
        <v>46022</v>
      </c>
      <c r="E222" s="58">
        <v>126</v>
      </c>
      <c r="F222" s="58">
        <v>100</v>
      </c>
      <c r="G222" s="59">
        <f t="shared" si="3"/>
        <v>226</v>
      </c>
      <c r="J222" s="64">
        <v>221</v>
      </c>
      <c r="K222" s="65">
        <v>33</v>
      </c>
      <c r="L222" s="65">
        <v>55</v>
      </c>
      <c r="M222" s="66">
        <v>89</v>
      </c>
    </row>
    <row r="223" spans="1:13" x14ac:dyDescent="0.3">
      <c r="A223" s="55" t="s">
        <v>269</v>
      </c>
      <c r="B223" s="56" t="s">
        <v>297</v>
      </c>
      <c r="C223" s="57">
        <v>45658</v>
      </c>
      <c r="D223" s="57">
        <v>46022</v>
      </c>
      <c r="E223" s="58">
        <v>203</v>
      </c>
      <c r="F223" s="58">
        <v>118</v>
      </c>
      <c r="G223" s="59">
        <f t="shared" si="3"/>
        <v>321</v>
      </c>
      <c r="J223" s="64">
        <v>222</v>
      </c>
      <c r="K223" s="65">
        <v>33</v>
      </c>
      <c r="L223" s="65">
        <v>56</v>
      </c>
      <c r="M223" s="66">
        <v>89</v>
      </c>
    </row>
    <row r="224" spans="1:13" x14ac:dyDescent="0.3">
      <c r="A224" s="55" t="s">
        <v>269</v>
      </c>
      <c r="B224" s="56" t="s">
        <v>298</v>
      </c>
      <c r="C224" s="57">
        <v>45658</v>
      </c>
      <c r="D224" s="57">
        <v>46022</v>
      </c>
      <c r="E224" s="58">
        <v>190</v>
      </c>
      <c r="F224" s="58">
        <v>119</v>
      </c>
      <c r="G224" s="59">
        <f t="shared" si="3"/>
        <v>309</v>
      </c>
      <c r="J224" s="64">
        <v>223</v>
      </c>
      <c r="K224" s="65">
        <v>33</v>
      </c>
      <c r="L224" s="65">
        <v>56</v>
      </c>
      <c r="M224" s="66">
        <v>89</v>
      </c>
    </row>
    <row r="225" spans="1:13" x14ac:dyDescent="0.3">
      <c r="A225" s="55" t="s">
        <v>269</v>
      </c>
      <c r="B225" s="56" t="s">
        <v>299</v>
      </c>
      <c r="C225" s="57">
        <v>45658</v>
      </c>
      <c r="D225" s="57">
        <v>46022</v>
      </c>
      <c r="E225" s="58">
        <v>178</v>
      </c>
      <c r="F225" s="58">
        <v>120</v>
      </c>
      <c r="G225" s="59">
        <f t="shared" si="3"/>
        <v>298</v>
      </c>
      <c r="J225" s="64">
        <v>224</v>
      </c>
      <c r="K225" s="65">
        <v>34</v>
      </c>
      <c r="L225" s="65">
        <v>56</v>
      </c>
      <c r="M225" s="66">
        <v>89</v>
      </c>
    </row>
    <row r="226" spans="1:13" x14ac:dyDescent="0.3">
      <c r="A226" s="55" t="s">
        <v>300</v>
      </c>
      <c r="B226" s="56" t="s">
        <v>301</v>
      </c>
      <c r="C226" s="57">
        <v>45658</v>
      </c>
      <c r="D226" s="57">
        <v>46022</v>
      </c>
      <c r="E226" s="58">
        <v>285</v>
      </c>
      <c r="F226" s="58">
        <v>117</v>
      </c>
      <c r="G226" s="59">
        <f t="shared" si="3"/>
        <v>402</v>
      </c>
      <c r="J226" s="64">
        <v>225</v>
      </c>
      <c r="K226" s="65">
        <v>34</v>
      </c>
      <c r="L226" s="65">
        <v>56</v>
      </c>
      <c r="M226" s="66">
        <v>90</v>
      </c>
    </row>
    <row r="227" spans="1:13" x14ac:dyDescent="0.3">
      <c r="A227" s="55" t="s">
        <v>302</v>
      </c>
      <c r="B227" s="56" t="s">
        <v>74</v>
      </c>
      <c r="C227" s="57">
        <v>45658</v>
      </c>
      <c r="D227" s="57">
        <v>46022</v>
      </c>
      <c r="E227" s="58">
        <v>126</v>
      </c>
      <c r="F227" s="58">
        <v>79</v>
      </c>
      <c r="G227" s="59">
        <f t="shared" si="3"/>
        <v>205</v>
      </c>
      <c r="J227" s="64">
        <v>226</v>
      </c>
      <c r="K227" s="65">
        <v>34</v>
      </c>
      <c r="L227" s="65">
        <v>57</v>
      </c>
      <c r="M227" s="66">
        <v>90</v>
      </c>
    </row>
    <row r="228" spans="1:13" x14ac:dyDescent="0.3">
      <c r="A228" s="55" t="s">
        <v>302</v>
      </c>
      <c r="B228" s="56" t="s">
        <v>303</v>
      </c>
      <c r="C228" s="57">
        <v>45658</v>
      </c>
      <c r="D228" s="57">
        <v>46022</v>
      </c>
      <c r="E228" s="58">
        <v>190</v>
      </c>
      <c r="F228" s="58">
        <v>109</v>
      </c>
      <c r="G228" s="59">
        <f t="shared" si="3"/>
        <v>299</v>
      </c>
      <c r="J228" s="64">
        <v>227</v>
      </c>
      <c r="K228" s="65">
        <v>34</v>
      </c>
      <c r="L228" s="65">
        <v>57</v>
      </c>
      <c r="M228" s="66">
        <v>91</v>
      </c>
    </row>
    <row r="229" spans="1:13" x14ac:dyDescent="0.3">
      <c r="A229" s="55" t="s">
        <v>302</v>
      </c>
      <c r="B229" s="56" t="s">
        <v>304</v>
      </c>
      <c r="C229" s="57">
        <v>45658</v>
      </c>
      <c r="D229" s="57">
        <v>46022</v>
      </c>
      <c r="E229" s="58">
        <v>405</v>
      </c>
      <c r="F229" s="58">
        <v>160</v>
      </c>
      <c r="G229" s="59">
        <f t="shared" si="3"/>
        <v>565</v>
      </c>
      <c r="J229" s="64">
        <v>228</v>
      </c>
      <c r="K229" s="65">
        <v>34</v>
      </c>
      <c r="L229" s="65">
        <v>57</v>
      </c>
      <c r="M229" s="66">
        <v>91</v>
      </c>
    </row>
    <row r="230" spans="1:13" x14ac:dyDescent="0.3">
      <c r="A230" s="55" t="s">
        <v>302</v>
      </c>
      <c r="B230" s="56" t="s">
        <v>305</v>
      </c>
      <c r="C230" s="57">
        <v>45658</v>
      </c>
      <c r="D230" s="57">
        <v>46022</v>
      </c>
      <c r="E230" s="58">
        <v>203</v>
      </c>
      <c r="F230" s="58">
        <v>127</v>
      </c>
      <c r="G230" s="59">
        <f t="shared" si="3"/>
        <v>330</v>
      </c>
      <c r="J230" s="64">
        <v>229</v>
      </c>
      <c r="K230" s="65">
        <v>34</v>
      </c>
      <c r="L230" s="65">
        <v>57</v>
      </c>
      <c r="M230" s="66">
        <v>92</v>
      </c>
    </row>
    <row r="231" spans="1:13" x14ac:dyDescent="0.3">
      <c r="A231" s="55" t="s">
        <v>302</v>
      </c>
      <c r="B231" s="56" t="s">
        <v>306</v>
      </c>
      <c r="C231" s="57">
        <v>45658</v>
      </c>
      <c r="D231" s="57">
        <v>46022</v>
      </c>
      <c r="E231" s="58">
        <v>122</v>
      </c>
      <c r="F231" s="58">
        <v>88</v>
      </c>
      <c r="G231" s="59">
        <f t="shared" si="3"/>
        <v>210</v>
      </c>
      <c r="J231" s="64">
        <v>230</v>
      </c>
      <c r="K231" s="65">
        <v>35</v>
      </c>
      <c r="L231" s="65">
        <v>57</v>
      </c>
      <c r="M231" s="66">
        <v>92</v>
      </c>
    </row>
    <row r="232" spans="1:13" x14ac:dyDescent="0.3">
      <c r="A232" s="55" t="s">
        <v>302</v>
      </c>
      <c r="B232" s="56" t="s">
        <v>307</v>
      </c>
      <c r="C232" s="57">
        <v>45658</v>
      </c>
      <c r="D232" s="57">
        <v>46022</v>
      </c>
      <c r="E232" s="58">
        <v>238</v>
      </c>
      <c r="F232" s="58">
        <v>121</v>
      </c>
      <c r="G232" s="59">
        <f t="shared" si="3"/>
        <v>359</v>
      </c>
      <c r="J232" s="64">
        <v>231</v>
      </c>
      <c r="K232" s="65">
        <v>35</v>
      </c>
      <c r="L232" s="65">
        <v>58</v>
      </c>
      <c r="M232" s="66">
        <v>92</v>
      </c>
    </row>
    <row r="233" spans="1:13" x14ac:dyDescent="0.3">
      <c r="A233" s="55" t="s">
        <v>302</v>
      </c>
      <c r="B233" s="56" t="s">
        <v>308</v>
      </c>
      <c r="C233" s="57">
        <v>45658</v>
      </c>
      <c r="D233" s="57">
        <v>46022</v>
      </c>
      <c r="E233" s="58">
        <v>383</v>
      </c>
      <c r="F233" s="58">
        <v>157</v>
      </c>
      <c r="G233" s="59">
        <f t="shared" si="3"/>
        <v>540</v>
      </c>
      <c r="J233" s="64">
        <v>232</v>
      </c>
      <c r="K233" s="65">
        <v>35</v>
      </c>
      <c r="L233" s="65">
        <v>58</v>
      </c>
      <c r="M233" s="66">
        <v>93</v>
      </c>
    </row>
    <row r="234" spans="1:13" x14ac:dyDescent="0.3">
      <c r="A234" s="55" t="s">
        <v>302</v>
      </c>
      <c r="B234" s="56" t="s">
        <v>309</v>
      </c>
      <c r="C234" s="57">
        <v>45658</v>
      </c>
      <c r="D234" s="57">
        <v>46022</v>
      </c>
      <c r="E234" s="58">
        <v>131</v>
      </c>
      <c r="F234" s="58">
        <v>93</v>
      </c>
      <c r="G234" s="59">
        <f t="shared" si="3"/>
        <v>224</v>
      </c>
      <c r="J234" s="64">
        <v>233</v>
      </c>
      <c r="K234" s="65">
        <v>35</v>
      </c>
      <c r="L234" s="65">
        <v>58</v>
      </c>
      <c r="M234" s="66">
        <v>93</v>
      </c>
    </row>
    <row r="235" spans="1:13" x14ac:dyDescent="0.3">
      <c r="A235" s="55" t="s">
        <v>302</v>
      </c>
      <c r="B235" s="56" t="s">
        <v>310</v>
      </c>
      <c r="C235" s="57">
        <v>45658</v>
      </c>
      <c r="D235" s="57">
        <v>46022</v>
      </c>
      <c r="E235" s="58">
        <v>233</v>
      </c>
      <c r="F235" s="58">
        <v>130</v>
      </c>
      <c r="G235" s="59">
        <f t="shared" si="3"/>
        <v>363</v>
      </c>
      <c r="J235" s="64">
        <v>234</v>
      </c>
      <c r="K235" s="65">
        <v>35</v>
      </c>
      <c r="L235" s="65">
        <v>59</v>
      </c>
      <c r="M235" s="66">
        <v>93</v>
      </c>
    </row>
    <row r="236" spans="1:13" x14ac:dyDescent="0.3">
      <c r="A236" s="55" t="s">
        <v>302</v>
      </c>
      <c r="B236" s="56" t="s">
        <v>311</v>
      </c>
      <c r="C236" s="57">
        <v>45658</v>
      </c>
      <c r="D236" s="57">
        <v>46022</v>
      </c>
      <c r="E236" s="58">
        <v>151</v>
      </c>
      <c r="F236" s="58">
        <v>80</v>
      </c>
      <c r="G236" s="59">
        <f t="shared" si="3"/>
        <v>231</v>
      </c>
      <c r="J236" s="64">
        <v>235</v>
      </c>
      <c r="K236" s="65">
        <v>35</v>
      </c>
      <c r="L236" s="65">
        <v>59</v>
      </c>
      <c r="M236" s="66">
        <v>94</v>
      </c>
    </row>
    <row r="237" spans="1:13" x14ac:dyDescent="0.3">
      <c r="A237" s="55" t="s">
        <v>302</v>
      </c>
      <c r="B237" s="56" t="s">
        <v>312</v>
      </c>
      <c r="C237" s="57">
        <v>45658</v>
      </c>
      <c r="D237" s="57">
        <v>46022</v>
      </c>
      <c r="E237" s="58">
        <v>173</v>
      </c>
      <c r="F237" s="58">
        <v>71</v>
      </c>
      <c r="G237" s="59">
        <f t="shared" si="3"/>
        <v>244</v>
      </c>
      <c r="J237" s="64">
        <v>236</v>
      </c>
      <c r="K237" s="65">
        <v>35</v>
      </c>
      <c r="L237" s="65">
        <v>59</v>
      </c>
      <c r="M237" s="66">
        <v>95</v>
      </c>
    </row>
    <row r="238" spans="1:13" x14ac:dyDescent="0.3">
      <c r="A238" s="55" t="s">
        <v>302</v>
      </c>
      <c r="B238" s="56" t="s">
        <v>313</v>
      </c>
      <c r="C238" s="57">
        <v>45658</v>
      </c>
      <c r="D238" s="57">
        <v>46022</v>
      </c>
      <c r="E238" s="58">
        <v>126</v>
      </c>
      <c r="F238" s="58">
        <v>79</v>
      </c>
      <c r="G238" s="59">
        <f t="shared" si="3"/>
        <v>205</v>
      </c>
      <c r="J238" s="64">
        <v>237</v>
      </c>
      <c r="K238" s="65">
        <v>36</v>
      </c>
      <c r="L238" s="65">
        <v>59</v>
      </c>
      <c r="M238" s="66">
        <v>95</v>
      </c>
    </row>
    <row r="239" spans="1:13" x14ac:dyDescent="0.3">
      <c r="A239" s="55" t="s">
        <v>302</v>
      </c>
      <c r="B239" s="56" t="s">
        <v>314</v>
      </c>
      <c r="C239" s="57">
        <v>45658</v>
      </c>
      <c r="D239" s="57">
        <v>46022</v>
      </c>
      <c r="E239" s="58">
        <v>236</v>
      </c>
      <c r="F239" s="58">
        <v>119</v>
      </c>
      <c r="G239" s="59">
        <f t="shared" si="3"/>
        <v>355</v>
      </c>
      <c r="J239" s="64">
        <v>238</v>
      </c>
      <c r="K239" s="65">
        <v>36</v>
      </c>
      <c r="L239" s="65">
        <v>60</v>
      </c>
      <c r="M239" s="66">
        <v>95</v>
      </c>
    </row>
    <row r="240" spans="1:13" x14ac:dyDescent="0.3">
      <c r="A240" s="55" t="s">
        <v>302</v>
      </c>
      <c r="B240" s="56" t="s">
        <v>315</v>
      </c>
      <c r="C240" s="57">
        <v>45658</v>
      </c>
      <c r="D240" s="57">
        <v>46022</v>
      </c>
      <c r="E240" s="58">
        <v>102</v>
      </c>
      <c r="F240" s="58">
        <v>80</v>
      </c>
      <c r="G240" s="59">
        <f t="shared" si="3"/>
        <v>182</v>
      </c>
      <c r="J240" s="64">
        <v>239</v>
      </c>
      <c r="K240" s="65">
        <v>36</v>
      </c>
      <c r="L240" s="65">
        <v>60</v>
      </c>
      <c r="M240" s="66">
        <v>96</v>
      </c>
    </row>
    <row r="241" spans="1:13" x14ac:dyDescent="0.3">
      <c r="A241" s="55" t="s">
        <v>316</v>
      </c>
      <c r="B241" s="56" t="s">
        <v>74</v>
      </c>
      <c r="C241" s="57">
        <v>45658</v>
      </c>
      <c r="D241" s="57">
        <v>46022</v>
      </c>
      <c r="E241" s="58">
        <v>139</v>
      </c>
      <c r="F241" s="58">
        <v>91</v>
      </c>
      <c r="G241" s="59">
        <f t="shared" si="3"/>
        <v>230</v>
      </c>
      <c r="J241" s="64">
        <v>240</v>
      </c>
      <c r="K241" s="65">
        <v>36</v>
      </c>
      <c r="L241" s="65">
        <v>60</v>
      </c>
      <c r="M241" s="66">
        <v>96</v>
      </c>
    </row>
    <row r="242" spans="1:13" x14ac:dyDescent="0.3">
      <c r="A242" s="55" t="s">
        <v>316</v>
      </c>
      <c r="B242" s="56" t="s">
        <v>317</v>
      </c>
      <c r="C242" s="57">
        <v>45658</v>
      </c>
      <c r="D242" s="57">
        <v>46022</v>
      </c>
      <c r="E242" s="58">
        <v>143</v>
      </c>
      <c r="F242" s="58">
        <v>83</v>
      </c>
      <c r="G242" s="59">
        <f t="shared" si="3"/>
        <v>226</v>
      </c>
      <c r="J242" s="64">
        <v>241</v>
      </c>
      <c r="K242" s="65">
        <v>36</v>
      </c>
      <c r="L242" s="65">
        <v>60</v>
      </c>
      <c r="M242" s="66">
        <v>97</v>
      </c>
    </row>
    <row r="243" spans="1:13" x14ac:dyDescent="0.3">
      <c r="A243" s="55" t="s">
        <v>318</v>
      </c>
      <c r="B243" s="56" t="s">
        <v>74</v>
      </c>
      <c r="C243" s="57">
        <v>45658</v>
      </c>
      <c r="D243" s="57">
        <v>46022</v>
      </c>
      <c r="E243" s="58">
        <v>214</v>
      </c>
      <c r="F243" s="58">
        <v>105</v>
      </c>
      <c r="G243" s="59">
        <f t="shared" si="3"/>
        <v>319</v>
      </c>
      <c r="J243" s="64">
        <v>242</v>
      </c>
      <c r="K243" s="65">
        <v>36</v>
      </c>
      <c r="L243" s="65">
        <v>61</v>
      </c>
      <c r="M243" s="66">
        <v>97</v>
      </c>
    </row>
    <row r="244" spans="1:13" x14ac:dyDescent="0.3">
      <c r="A244" s="55" t="s">
        <v>318</v>
      </c>
      <c r="B244" s="56" t="s">
        <v>319</v>
      </c>
      <c r="C244" s="57">
        <v>45658</v>
      </c>
      <c r="D244" s="57">
        <v>46022</v>
      </c>
      <c r="E244" s="58">
        <v>214</v>
      </c>
      <c r="F244" s="58">
        <v>105</v>
      </c>
      <c r="G244" s="59">
        <f t="shared" si="3"/>
        <v>319</v>
      </c>
      <c r="J244" s="64">
        <v>243</v>
      </c>
      <c r="K244" s="65">
        <v>36</v>
      </c>
      <c r="L244" s="65">
        <v>61</v>
      </c>
      <c r="M244" s="66">
        <v>97</v>
      </c>
    </row>
    <row r="245" spans="1:13" x14ac:dyDescent="0.3">
      <c r="A245" s="55" t="s">
        <v>320</v>
      </c>
      <c r="B245" s="56" t="s">
        <v>74</v>
      </c>
      <c r="C245" s="57">
        <v>45658</v>
      </c>
      <c r="D245" s="57">
        <v>46022</v>
      </c>
      <c r="E245" s="58">
        <v>147</v>
      </c>
      <c r="F245" s="58">
        <v>139</v>
      </c>
      <c r="G245" s="59">
        <f t="shared" si="3"/>
        <v>286</v>
      </c>
      <c r="J245" s="64">
        <v>244</v>
      </c>
      <c r="K245" s="65">
        <v>37</v>
      </c>
      <c r="L245" s="65">
        <v>61</v>
      </c>
      <c r="M245" s="66">
        <v>97</v>
      </c>
    </row>
    <row r="246" spans="1:13" x14ac:dyDescent="0.3">
      <c r="A246" s="55" t="s">
        <v>320</v>
      </c>
      <c r="B246" s="56" t="s">
        <v>321</v>
      </c>
      <c r="C246" s="57">
        <v>45658</v>
      </c>
      <c r="D246" s="57">
        <v>46022</v>
      </c>
      <c r="E246" s="58">
        <v>147</v>
      </c>
      <c r="F246" s="58">
        <v>139</v>
      </c>
      <c r="G246" s="59">
        <f t="shared" si="3"/>
        <v>286</v>
      </c>
      <c r="J246" s="64">
        <v>245</v>
      </c>
      <c r="K246" s="65">
        <v>37</v>
      </c>
      <c r="L246" s="65">
        <v>61</v>
      </c>
      <c r="M246" s="66">
        <v>98</v>
      </c>
    </row>
    <row r="247" spans="1:13" x14ac:dyDescent="0.3">
      <c r="A247" s="55" t="s">
        <v>322</v>
      </c>
      <c r="B247" s="56" t="s">
        <v>74</v>
      </c>
      <c r="C247" s="57">
        <v>45658</v>
      </c>
      <c r="D247" s="57">
        <v>46022</v>
      </c>
      <c r="E247" s="58">
        <v>80</v>
      </c>
      <c r="F247" s="58">
        <v>76</v>
      </c>
      <c r="G247" s="59">
        <f t="shared" si="3"/>
        <v>156</v>
      </c>
      <c r="J247" s="64">
        <v>246</v>
      </c>
      <c r="K247" s="65">
        <v>37</v>
      </c>
      <c r="L247" s="65">
        <v>62</v>
      </c>
      <c r="M247" s="66">
        <v>98</v>
      </c>
    </row>
    <row r="248" spans="1:13" x14ac:dyDescent="0.3">
      <c r="A248" s="55" t="s">
        <v>322</v>
      </c>
      <c r="B248" s="56" t="s">
        <v>323</v>
      </c>
      <c r="C248" s="57">
        <v>45658</v>
      </c>
      <c r="D248" s="57">
        <v>46022</v>
      </c>
      <c r="E248" s="58">
        <v>226</v>
      </c>
      <c r="F248" s="58">
        <v>113</v>
      </c>
      <c r="G248" s="59">
        <f t="shared" si="3"/>
        <v>339</v>
      </c>
      <c r="J248" s="64">
        <v>247</v>
      </c>
      <c r="K248" s="65">
        <v>37</v>
      </c>
      <c r="L248" s="65">
        <v>62</v>
      </c>
      <c r="M248" s="66">
        <v>99</v>
      </c>
    </row>
    <row r="249" spans="1:13" x14ac:dyDescent="0.3">
      <c r="A249" s="55" t="s">
        <v>322</v>
      </c>
      <c r="B249" s="56" t="s">
        <v>324</v>
      </c>
      <c r="C249" s="57">
        <v>45658</v>
      </c>
      <c r="D249" s="57">
        <v>46022</v>
      </c>
      <c r="E249" s="58">
        <v>78</v>
      </c>
      <c r="F249" s="58">
        <v>74</v>
      </c>
      <c r="G249" s="59">
        <f t="shared" si="3"/>
        <v>152</v>
      </c>
      <c r="J249" s="64">
        <v>248</v>
      </c>
      <c r="K249" s="65">
        <v>37</v>
      </c>
      <c r="L249" s="65">
        <v>62</v>
      </c>
      <c r="M249" s="66">
        <v>99</v>
      </c>
    </row>
    <row r="250" spans="1:13" x14ac:dyDescent="0.3">
      <c r="A250" s="55" t="s">
        <v>325</v>
      </c>
      <c r="B250" s="56" t="s">
        <v>74</v>
      </c>
      <c r="C250" s="57">
        <v>45658</v>
      </c>
      <c r="D250" s="57">
        <v>46022</v>
      </c>
      <c r="E250" s="58">
        <v>171</v>
      </c>
      <c r="F250" s="58">
        <v>103</v>
      </c>
      <c r="G250" s="59">
        <f t="shared" si="3"/>
        <v>274</v>
      </c>
      <c r="J250" s="64">
        <v>249</v>
      </c>
      <c r="K250" s="65">
        <v>37</v>
      </c>
      <c r="L250" s="65">
        <v>62</v>
      </c>
      <c r="M250" s="66">
        <v>100</v>
      </c>
    </row>
    <row r="251" spans="1:13" x14ac:dyDescent="0.3">
      <c r="A251" s="55" t="s">
        <v>325</v>
      </c>
      <c r="B251" s="56" t="s">
        <v>326</v>
      </c>
      <c r="C251" s="57">
        <v>45762</v>
      </c>
      <c r="D251" s="57">
        <v>45945</v>
      </c>
      <c r="E251" s="58">
        <v>453</v>
      </c>
      <c r="F251" s="58">
        <v>144</v>
      </c>
      <c r="G251" s="59">
        <f t="shared" si="3"/>
        <v>597</v>
      </c>
      <c r="J251" s="64">
        <v>250</v>
      </c>
      <c r="K251" s="65">
        <v>38</v>
      </c>
      <c r="L251" s="65">
        <v>62</v>
      </c>
      <c r="M251" s="66">
        <v>100</v>
      </c>
    </row>
    <row r="252" spans="1:13" x14ac:dyDescent="0.3">
      <c r="A252" s="55" t="s">
        <v>325</v>
      </c>
      <c r="B252" s="56" t="s">
        <v>326</v>
      </c>
      <c r="C252" s="57">
        <v>45946</v>
      </c>
      <c r="D252" s="57">
        <v>45761</v>
      </c>
      <c r="E252" s="58">
        <v>313</v>
      </c>
      <c r="F252" s="58">
        <v>130</v>
      </c>
      <c r="G252" s="59">
        <f t="shared" si="3"/>
        <v>443</v>
      </c>
      <c r="J252" s="64">
        <v>251</v>
      </c>
      <c r="K252" s="65">
        <v>38</v>
      </c>
      <c r="L252" s="65">
        <v>63</v>
      </c>
      <c r="M252" s="66">
        <v>100</v>
      </c>
    </row>
    <row r="253" spans="1:13" x14ac:dyDescent="0.3">
      <c r="A253" s="55" t="s">
        <v>325</v>
      </c>
      <c r="B253" s="56" t="s">
        <v>327</v>
      </c>
      <c r="C253" s="57">
        <v>45762</v>
      </c>
      <c r="D253" s="57">
        <v>45945</v>
      </c>
      <c r="E253" s="58">
        <v>453</v>
      </c>
      <c r="F253" s="58">
        <v>144</v>
      </c>
      <c r="G253" s="59">
        <f t="shared" si="3"/>
        <v>597</v>
      </c>
      <c r="J253" s="64">
        <v>252</v>
      </c>
      <c r="K253" s="65">
        <v>38</v>
      </c>
      <c r="L253" s="65">
        <v>63</v>
      </c>
      <c r="M253" s="66">
        <v>101</v>
      </c>
    </row>
    <row r="254" spans="1:13" x14ac:dyDescent="0.3">
      <c r="A254" s="55" t="s">
        <v>325</v>
      </c>
      <c r="B254" s="56" t="s">
        <v>327</v>
      </c>
      <c r="C254" s="57">
        <v>45946</v>
      </c>
      <c r="D254" s="57">
        <v>45761</v>
      </c>
      <c r="E254" s="58">
        <v>313</v>
      </c>
      <c r="F254" s="58">
        <v>130</v>
      </c>
      <c r="G254" s="59">
        <f t="shared" si="3"/>
        <v>443</v>
      </c>
      <c r="J254" s="64">
        <v>253</v>
      </c>
      <c r="K254" s="65">
        <v>38</v>
      </c>
      <c r="L254" s="65">
        <v>63</v>
      </c>
      <c r="M254" s="66">
        <v>101</v>
      </c>
    </row>
    <row r="255" spans="1:13" x14ac:dyDescent="0.3">
      <c r="A255" s="55" t="s">
        <v>325</v>
      </c>
      <c r="B255" s="56" t="s">
        <v>328</v>
      </c>
      <c r="C255" s="57">
        <v>45839</v>
      </c>
      <c r="D255" s="57">
        <v>45930</v>
      </c>
      <c r="E255" s="58">
        <v>412</v>
      </c>
      <c r="F255" s="58">
        <v>134</v>
      </c>
      <c r="G255" s="59">
        <f t="shared" si="3"/>
        <v>546</v>
      </c>
      <c r="J255" s="64">
        <v>254</v>
      </c>
      <c r="K255" s="65">
        <v>38</v>
      </c>
      <c r="L255" s="65">
        <v>64</v>
      </c>
      <c r="M255" s="66">
        <v>101</v>
      </c>
    </row>
    <row r="256" spans="1:13" x14ac:dyDescent="0.3">
      <c r="A256" s="55" t="s">
        <v>325</v>
      </c>
      <c r="B256" s="56" t="s">
        <v>328</v>
      </c>
      <c r="C256" s="57">
        <v>45931</v>
      </c>
      <c r="D256" s="57">
        <v>45838</v>
      </c>
      <c r="E256" s="58">
        <v>282</v>
      </c>
      <c r="F256" s="58">
        <v>121</v>
      </c>
      <c r="G256" s="59">
        <f t="shared" si="3"/>
        <v>403</v>
      </c>
      <c r="J256" s="64">
        <v>255</v>
      </c>
      <c r="K256" s="65">
        <v>38</v>
      </c>
      <c r="L256" s="65">
        <v>64</v>
      </c>
      <c r="M256" s="66">
        <v>102</v>
      </c>
    </row>
    <row r="257" spans="1:13" x14ac:dyDescent="0.3">
      <c r="A257" s="55" t="s">
        <v>325</v>
      </c>
      <c r="B257" s="56" t="s">
        <v>329</v>
      </c>
      <c r="C257" s="57">
        <v>45658</v>
      </c>
      <c r="D257" s="57">
        <v>46022</v>
      </c>
      <c r="E257" s="58">
        <v>171</v>
      </c>
      <c r="F257" s="58">
        <v>103</v>
      </c>
      <c r="G257" s="59">
        <f t="shared" si="3"/>
        <v>274</v>
      </c>
      <c r="J257" s="64">
        <v>256</v>
      </c>
      <c r="K257" s="65">
        <v>38</v>
      </c>
      <c r="L257" s="65">
        <v>64</v>
      </c>
      <c r="M257" s="66">
        <v>103</v>
      </c>
    </row>
    <row r="258" spans="1:13" x14ac:dyDescent="0.3">
      <c r="A258" s="55" t="s">
        <v>330</v>
      </c>
      <c r="B258" s="56" t="s">
        <v>74</v>
      </c>
      <c r="C258" s="57">
        <v>45658</v>
      </c>
      <c r="D258" s="57">
        <v>46022</v>
      </c>
      <c r="E258" s="58">
        <v>100</v>
      </c>
      <c r="F258" s="58">
        <v>49</v>
      </c>
      <c r="G258" s="59">
        <f t="shared" si="3"/>
        <v>149</v>
      </c>
      <c r="J258" s="64">
        <v>257</v>
      </c>
      <c r="K258" s="65">
        <v>39</v>
      </c>
      <c r="L258" s="65">
        <v>64</v>
      </c>
      <c r="M258" s="66">
        <v>103</v>
      </c>
    </row>
    <row r="259" spans="1:13" x14ac:dyDescent="0.3">
      <c r="A259" s="55" t="s">
        <v>330</v>
      </c>
      <c r="B259" s="56" t="s">
        <v>331</v>
      </c>
      <c r="C259" s="57">
        <v>45658</v>
      </c>
      <c r="D259" s="57">
        <v>46022</v>
      </c>
      <c r="E259" s="58">
        <v>180</v>
      </c>
      <c r="F259" s="58">
        <v>64</v>
      </c>
      <c r="G259" s="59">
        <f t="shared" ref="G259:G322" si="4">SUM(E259+F259)</f>
        <v>244</v>
      </c>
      <c r="J259" s="64">
        <v>258</v>
      </c>
      <c r="K259" s="65">
        <v>39</v>
      </c>
      <c r="L259" s="65">
        <v>65</v>
      </c>
      <c r="M259" s="66">
        <v>103</v>
      </c>
    </row>
    <row r="260" spans="1:13" x14ac:dyDescent="0.3">
      <c r="A260" s="55" t="s">
        <v>330</v>
      </c>
      <c r="B260" s="56" t="s">
        <v>332</v>
      </c>
      <c r="C260" s="57">
        <v>45658</v>
      </c>
      <c r="D260" s="57">
        <v>46022</v>
      </c>
      <c r="E260" s="58">
        <v>125</v>
      </c>
      <c r="F260" s="58">
        <v>52</v>
      </c>
      <c r="G260" s="59">
        <f t="shared" si="4"/>
        <v>177</v>
      </c>
      <c r="J260" s="64">
        <v>259</v>
      </c>
      <c r="K260" s="65">
        <v>39</v>
      </c>
      <c r="L260" s="65">
        <v>65</v>
      </c>
      <c r="M260" s="66">
        <v>104</v>
      </c>
    </row>
    <row r="261" spans="1:13" x14ac:dyDescent="0.3">
      <c r="A261" s="55" t="s">
        <v>330</v>
      </c>
      <c r="B261" s="56" t="s">
        <v>333</v>
      </c>
      <c r="C261" s="57">
        <v>45658</v>
      </c>
      <c r="D261" s="57">
        <v>46022</v>
      </c>
      <c r="E261" s="58">
        <v>275</v>
      </c>
      <c r="F261" s="58">
        <v>118</v>
      </c>
      <c r="G261" s="59">
        <f t="shared" si="4"/>
        <v>393</v>
      </c>
      <c r="J261" s="64">
        <v>260</v>
      </c>
      <c r="K261" s="65">
        <v>39</v>
      </c>
      <c r="L261" s="65">
        <v>65</v>
      </c>
      <c r="M261" s="66">
        <v>104</v>
      </c>
    </row>
    <row r="262" spans="1:13" x14ac:dyDescent="0.3">
      <c r="A262" s="55" t="s">
        <v>330</v>
      </c>
      <c r="B262" s="56" t="s">
        <v>334</v>
      </c>
      <c r="C262" s="57">
        <v>45658</v>
      </c>
      <c r="D262" s="57">
        <v>46022</v>
      </c>
      <c r="E262" s="58">
        <v>100</v>
      </c>
      <c r="F262" s="58">
        <v>49</v>
      </c>
      <c r="G262" s="59">
        <f t="shared" si="4"/>
        <v>149</v>
      </c>
      <c r="J262" s="64">
        <v>261</v>
      </c>
      <c r="K262" s="65">
        <v>39</v>
      </c>
      <c r="L262" s="65">
        <v>65</v>
      </c>
      <c r="M262" s="66">
        <v>105</v>
      </c>
    </row>
    <row r="263" spans="1:13" x14ac:dyDescent="0.3">
      <c r="A263" s="55" t="s">
        <v>330</v>
      </c>
      <c r="B263" s="56" t="s">
        <v>335</v>
      </c>
      <c r="C263" s="57">
        <v>45658</v>
      </c>
      <c r="D263" s="57">
        <v>46022</v>
      </c>
      <c r="E263" s="58">
        <v>110</v>
      </c>
      <c r="F263" s="58">
        <v>47</v>
      </c>
      <c r="G263" s="59">
        <f t="shared" si="4"/>
        <v>157</v>
      </c>
      <c r="J263" s="64">
        <v>262</v>
      </c>
      <c r="K263" s="65">
        <v>39</v>
      </c>
      <c r="L263" s="65">
        <v>66</v>
      </c>
      <c r="M263" s="66">
        <v>105</v>
      </c>
    </row>
    <row r="264" spans="1:13" x14ac:dyDescent="0.3">
      <c r="A264" s="55" t="s">
        <v>330</v>
      </c>
      <c r="B264" s="56" t="s">
        <v>268</v>
      </c>
      <c r="C264" s="57">
        <v>45658</v>
      </c>
      <c r="D264" s="57">
        <v>46022</v>
      </c>
      <c r="E264" s="58">
        <v>130</v>
      </c>
      <c r="F264" s="58">
        <v>60</v>
      </c>
      <c r="G264" s="59">
        <f t="shared" si="4"/>
        <v>190</v>
      </c>
      <c r="J264" s="64">
        <v>263</v>
      </c>
      <c r="K264" s="65">
        <v>39</v>
      </c>
      <c r="L264" s="65">
        <v>66</v>
      </c>
      <c r="M264" s="66">
        <v>105</v>
      </c>
    </row>
    <row r="265" spans="1:13" x14ac:dyDescent="0.3">
      <c r="A265" s="55" t="s">
        <v>330</v>
      </c>
      <c r="B265" s="56" t="s">
        <v>336</v>
      </c>
      <c r="C265" s="57">
        <v>45658</v>
      </c>
      <c r="D265" s="57">
        <v>46022</v>
      </c>
      <c r="E265" s="58">
        <v>128</v>
      </c>
      <c r="F265" s="58">
        <v>63</v>
      </c>
      <c r="G265" s="59">
        <f t="shared" si="4"/>
        <v>191</v>
      </c>
      <c r="J265" s="64">
        <v>264</v>
      </c>
      <c r="K265" s="65">
        <v>40</v>
      </c>
      <c r="L265" s="65">
        <v>66</v>
      </c>
      <c r="M265" s="66">
        <v>105</v>
      </c>
    </row>
    <row r="266" spans="1:13" ht="15" thickBot="1" x14ac:dyDescent="0.35">
      <c r="A266" s="55" t="s">
        <v>337</v>
      </c>
      <c r="B266" s="56" t="s">
        <v>337</v>
      </c>
      <c r="C266" s="57">
        <v>45658</v>
      </c>
      <c r="D266" s="57">
        <v>46022</v>
      </c>
      <c r="E266" s="58">
        <v>353</v>
      </c>
      <c r="F266" s="58">
        <v>143</v>
      </c>
      <c r="G266" s="59">
        <f t="shared" si="4"/>
        <v>496</v>
      </c>
      <c r="J266" s="67">
        <v>265</v>
      </c>
      <c r="K266" s="68">
        <v>40</v>
      </c>
      <c r="L266" s="68">
        <v>66</v>
      </c>
      <c r="M266" s="69">
        <v>106</v>
      </c>
    </row>
    <row r="267" spans="1:13" x14ac:dyDescent="0.3">
      <c r="A267" s="55" t="s">
        <v>338</v>
      </c>
      <c r="B267" s="56" t="s">
        <v>74</v>
      </c>
      <c r="C267" s="57">
        <v>45778</v>
      </c>
      <c r="D267" s="57">
        <v>45961</v>
      </c>
      <c r="E267" s="58">
        <v>220</v>
      </c>
      <c r="F267" s="58">
        <v>122</v>
      </c>
      <c r="G267" s="59">
        <f t="shared" si="4"/>
        <v>342</v>
      </c>
      <c r="J267" s="70"/>
      <c r="K267" s="70"/>
      <c r="L267" s="70"/>
      <c r="M267" s="70"/>
    </row>
    <row r="268" spans="1:13" x14ac:dyDescent="0.3">
      <c r="A268" s="55" t="s">
        <v>338</v>
      </c>
      <c r="B268" s="56" t="s">
        <v>74</v>
      </c>
      <c r="C268" s="57">
        <v>45962</v>
      </c>
      <c r="D268" s="57">
        <v>45777</v>
      </c>
      <c r="E268" s="58">
        <v>202</v>
      </c>
      <c r="F268" s="58">
        <v>120</v>
      </c>
      <c r="G268" s="59">
        <f t="shared" si="4"/>
        <v>322</v>
      </c>
      <c r="J268" s="71" t="s">
        <v>66</v>
      </c>
      <c r="K268" s="70"/>
      <c r="L268" s="70"/>
      <c r="M268" s="70"/>
    </row>
    <row r="269" spans="1:13" x14ac:dyDescent="0.3">
      <c r="A269" s="55" t="s">
        <v>338</v>
      </c>
      <c r="B269" s="56" t="s">
        <v>339</v>
      </c>
      <c r="C269" s="57">
        <v>45809</v>
      </c>
      <c r="D269" s="57">
        <v>45900</v>
      </c>
      <c r="E269" s="58">
        <v>524</v>
      </c>
      <c r="F269" s="58">
        <v>179</v>
      </c>
      <c r="G269" s="59">
        <f t="shared" si="4"/>
        <v>703</v>
      </c>
    </row>
    <row r="270" spans="1:13" x14ac:dyDescent="0.3">
      <c r="A270" s="55" t="s">
        <v>338</v>
      </c>
      <c r="B270" s="56" t="s">
        <v>339</v>
      </c>
      <c r="C270" s="57">
        <v>45901</v>
      </c>
      <c r="D270" s="57">
        <v>45808</v>
      </c>
      <c r="E270" s="58">
        <v>325</v>
      </c>
      <c r="F270" s="58">
        <v>159</v>
      </c>
      <c r="G270" s="59">
        <f t="shared" si="4"/>
        <v>484</v>
      </c>
    </row>
    <row r="271" spans="1:13" x14ac:dyDescent="0.3">
      <c r="A271" s="55" t="s">
        <v>338</v>
      </c>
      <c r="B271" s="56" t="s">
        <v>340</v>
      </c>
      <c r="C271" s="57">
        <v>45809</v>
      </c>
      <c r="D271" s="57">
        <v>45900</v>
      </c>
      <c r="E271" s="58">
        <v>524</v>
      </c>
      <c r="F271" s="58">
        <v>179</v>
      </c>
      <c r="G271" s="59">
        <f t="shared" si="4"/>
        <v>703</v>
      </c>
    </row>
    <row r="272" spans="1:13" x14ac:dyDescent="0.3">
      <c r="A272" s="55" t="s">
        <v>338</v>
      </c>
      <c r="B272" s="56" t="s">
        <v>340</v>
      </c>
      <c r="C272" s="57">
        <v>45901</v>
      </c>
      <c r="D272" s="57">
        <v>45808</v>
      </c>
      <c r="E272" s="58">
        <v>325</v>
      </c>
      <c r="F272" s="58">
        <v>159</v>
      </c>
      <c r="G272" s="59">
        <f t="shared" si="4"/>
        <v>484</v>
      </c>
    </row>
    <row r="273" spans="1:7" x14ac:dyDescent="0.3">
      <c r="A273" s="55" t="s">
        <v>338</v>
      </c>
      <c r="B273" s="56" t="s">
        <v>341</v>
      </c>
      <c r="C273" s="57">
        <v>45658</v>
      </c>
      <c r="D273" s="57">
        <v>46022</v>
      </c>
      <c r="E273" s="58">
        <v>282</v>
      </c>
      <c r="F273" s="58">
        <v>133</v>
      </c>
      <c r="G273" s="59">
        <f t="shared" si="4"/>
        <v>415</v>
      </c>
    </row>
    <row r="274" spans="1:7" x14ac:dyDescent="0.3">
      <c r="A274" s="55" t="s">
        <v>338</v>
      </c>
      <c r="B274" s="56" t="s">
        <v>342</v>
      </c>
      <c r="C274" s="57">
        <v>45870</v>
      </c>
      <c r="D274" s="57">
        <v>45961</v>
      </c>
      <c r="E274" s="58">
        <v>460</v>
      </c>
      <c r="F274" s="58">
        <v>136</v>
      </c>
      <c r="G274" s="59">
        <f t="shared" si="4"/>
        <v>596</v>
      </c>
    </row>
    <row r="275" spans="1:7" x14ac:dyDescent="0.3">
      <c r="A275" s="55" t="s">
        <v>338</v>
      </c>
      <c r="B275" s="56" t="s">
        <v>342</v>
      </c>
      <c r="C275" s="57">
        <v>45962</v>
      </c>
      <c r="D275" s="57">
        <v>45869</v>
      </c>
      <c r="E275" s="58">
        <v>257</v>
      </c>
      <c r="F275" s="58">
        <v>116</v>
      </c>
      <c r="G275" s="59">
        <f t="shared" si="4"/>
        <v>373</v>
      </c>
    </row>
    <row r="276" spans="1:7" x14ac:dyDescent="0.3">
      <c r="A276" s="55" t="s">
        <v>343</v>
      </c>
      <c r="B276" s="56" t="s">
        <v>74</v>
      </c>
      <c r="C276" s="57">
        <v>45658</v>
      </c>
      <c r="D276" s="57">
        <v>46022</v>
      </c>
      <c r="E276" s="58">
        <v>139</v>
      </c>
      <c r="F276" s="58">
        <v>82</v>
      </c>
      <c r="G276" s="59">
        <f t="shared" si="4"/>
        <v>221</v>
      </c>
    </row>
    <row r="277" spans="1:7" x14ac:dyDescent="0.3">
      <c r="A277" s="55" t="s">
        <v>343</v>
      </c>
      <c r="B277" s="56" t="s">
        <v>344</v>
      </c>
      <c r="C277" s="57">
        <v>45658</v>
      </c>
      <c r="D277" s="57">
        <v>46022</v>
      </c>
      <c r="E277" s="58">
        <v>132</v>
      </c>
      <c r="F277" s="58">
        <v>84</v>
      </c>
      <c r="G277" s="59">
        <f t="shared" si="4"/>
        <v>216</v>
      </c>
    </row>
    <row r="278" spans="1:7" x14ac:dyDescent="0.3">
      <c r="A278" s="55" t="s">
        <v>343</v>
      </c>
      <c r="B278" s="56" t="s">
        <v>345</v>
      </c>
      <c r="C278" s="57">
        <v>45658</v>
      </c>
      <c r="D278" s="57">
        <v>46022</v>
      </c>
      <c r="E278" s="58">
        <v>255</v>
      </c>
      <c r="F278" s="58">
        <v>111</v>
      </c>
      <c r="G278" s="59">
        <f t="shared" si="4"/>
        <v>366</v>
      </c>
    </row>
    <row r="279" spans="1:7" x14ac:dyDescent="0.3">
      <c r="A279" s="55" t="s">
        <v>346</v>
      </c>
      <c r="B279" s="56" t="s">
        <v>74</v>
      </c>
      <c r="C279" s="57">
        <v>45658</v>
      </c>
      <c r="D279" s="57">
        <v>46022</v>
      </c>
      <c r="E279" s="58">
        <v>113</v>
      </c>
      <c r="F279" s="58">
        <v>63</v>
      </c>
      <c r="G279" s="59">
        <f t="shared" si="4"/>
        <v>176</v>
      </c>
    </row>
    <row r="280" spans="1:7" x14ac:dyDescent="0.3">
      <c r="A280" s="55" t="s">
        <v>346</v>
      </c>
      <c r="B280" s="56" t="s">
        <v>347</v>
      </c>
      <c r="C280" s="57">
        <v>45658</v>
      </c>
      <c r="D280" s="57">
        <v>46022</v>
      </c>
      <c r="E280" s="58">
        <v>168</v>
      </c>
      <c r="F280" s="58">
        <v>69</v>
      </c>
      <c r="G280" s="59">
        <f t="shared" si="4"/>
        <v>237</v>
      </c>
    </row>
    <row r="281" spans="1:7" x14ac:dyDescent="0.3">
      <c r="A281" s="55" t="s">
        <v>348</v>
      </c>
      <c r="B281" s="56" t="s">
        <v>74</v>
      </c>
      <c r="C281" s="57">
        <v>45658</v>
      </c>
      <c r="D281" s="57">
        <v>46022</v>
      </c>
      <c r="E281" s="58">
        <v>139</v>
      </c>
      <c r="F281" s="58">
        <v>107</v>
      </c>
      <c r="G281" s="59">
        <f t="shared" si="4"/>
        <v>246</v>
      </c>
    </row>
    <row r="282" spans="1:7" x14ac:dyDescent="0.3">
      <c r="A282" s="55" t="s">
        <v>348</v>
      </c>
      <c r="B282" s="56" t="s">
        <v>349</v>
      </c>
      <c r="C282" s="57">
        <v>45658</v>
      </c>
      <c r="D282" s="57">
        <v>46022</v>
      </c>
      <c r="E282" s="58">
        <v>154</v>
      </c>
      <c r="F282" s="58">
        <v>122</v>
      </c>
      <c r="G282" s="59">
        <f t="shared" si="4"/>
        <v>276</v>
      </c>
    </row>
    <row r="283" spans="1:7" x14ac:dyDescent="0.3">
      <c r="A283" s="55" t="s">
        <v>348</v>
      </c>
      <c r="B283" s="56" t="s">
        <v>350</v>
      </c>
      <c r="C283" s="57">
        <v>45658</v>
      </c>
      <c r="D283" s="57">
        <v>46022</v>
      </c>
      <c r="E283" s="58">
        <v>139</v>
      </c>
      <c r="F283" s="58">
        <v>107</v>
      </c>
      <c r="G283" s="59">
        <f t="shared" si="4"/>
        <v>246</v>
      </c>
    </row>
    <row r="284" spans="1:7" x14ac:dyDescent="0.3">
      <c r="A284" s="55" t="s">
        <v>348</v>
      </c>
      <c r="B284" s="56" t="s">
        <v>351</v>
      </c>
      <c r="C284" s="57">
        <v>45658</v>
      </c>
      <c r="D284" s="57">
        <v>46022</v>
      </c>
      <c r="E284" s="58">
        <v>240</v>
      </c>
      <c r="F284" s="58">
        <v>152</v>
      </c>
      <c r="G284" s="59">
        <f t="shared" si="4"/>
        <v>392</v>
      </c>
    </row>
    <row r="285" spans="1:7" x14ac:dyDescent="0.3">
      <c r="A285" s="55" t="s">
        <v>348</v>
      </c>
      <c r="B285" s="56" t="s">
        <v>352</v>
      </c>
      <c r="C285" s="57">
        <v>45658</v>
      </c>
      <c r="D285" s="57">
        <v>46022</v>
      </c>
      <c r="E285" s="58">
        <v>158</v>
      </c>
      <c r="F285" s="58">
        <v>147</v>
      </c>
      <c r="G285" s="59">
        <f t="shared" si="4"/>
        <v>305</v>
      </c>
    </row>
    <row r="286" spans="1:7" x14ac:dyDescent="0.3">
      <c r="A286" s="55" t="s">
        <v>353</v>
      </c>
      <c r="B286" s="56" t="s">
        <v>74</v>
      </c>
      <c r="C286" s="57">
        <v>45658</v>
      </c>
      <c r="D286" s="57">
        <v>46022</v>
      </c>
      <c r="E286" s="58">
        <v>212</v>
      </c>
      <c r="F286" s="58">
        <v>108</v>
      </c>
      <c r="G286" s="59">
        <f t="shared" si="4"/>
        <v>320</v>
      </c>
    </row>
    <row r="287" spans="1:7" x14ac:dyDescent="0.3">
      <c r="A287" s="55" t="s">
        <v>353</v>
      </c>
      <c r="B287" s="56" t="s">
        <v>354</v>
      </c>
      <c r="C287" s="57">
        <v>45658</v>
      </c>
      <c r="D287" s="57">
        <v>46022</v>
      </c>
      <c r="E287" s="58">
        <v>201</v>
      </c>
      <c r="F287" s="58">
        <v>113</v>
      </c>
      <c r="G287" s="59">
        <f t="shared" si="4"/>
        <v>314</v>
      </c>
    </row>
    <row r="288" spans="1:7" x14ac:dyDescent="0.3">
      <c r="A288" s="55" t="s">
        <v>353</v>
      </c>
      <c r="B288" s="56" t="s">
        <v>355</v>
      </c>
      <c r="C288" s="57">
        <v>45658</v>
      </c>
      <c r="D288" s="57">
        <v>46022</v>
      </c>
      <c r="E288" s="58">
        <v>299</v>
      </c>
      <c r="F288" s="58">
        <v>137</v>
      </c>
      <c r="G288" s="59">
        <f t="shared" si="4"/>
        <v>436</v>
      </c>
    </row>
    <row r="289" spans="1:7" x14ac:dyDescent="0.3">
      <c r="A289" s="55" t="s">
        <v>353</v>
      </c>
      <c r="B289" s="56" t="s">
        <v>356</v>
      </c>
      <c r="C289" s="57">
        <v>45658</v>
      </c>
      <c r="D289" s="57">
        <v>46022</v>
      </c>
      <c r="E289" s="58">
        <v>299</v>
      </c>
      <c r="F289" s="58">
        <v>137</v>
      </c>
      <c r="G289" s="59">
        <f t="shared" si="4"/>
        <v>436</v>
      </c>
    </row>
    <row r="290" spans="1:7" x14ac:dyDescent="0.3">
      <c r="A290" s="55" t="s">
        <v>353</v>
      </c>
      <c r="B290" s="56" t="s">
        <v>357</v>
      </c>
      <c r="C290" s="57">
        <v>45658</v>
      </c>
      <c r="D290" s="57">
        <v>46022</v>
      </c>
      <c r="E290" s="58">
        <v>209</v>
      </c>
      <c r="F290" s="58">
        <v>119</v>
      </c>
      <c r="G290" s="59">
        <f t="shared" si="4"/>
        <v>328</v>
      </c>
    </row>
    <row r="291" spans="1:7" x14ac:dyDescent="0.3">
      <c r="A291" s="55" t="s">
        <v>358</v>
      </c>
      <c r="B291" s="56" t="s">
        <v>74</v>
      </c>
      <c r="C291" s="57">
        <v>45658</v>
      </c>
      <c r="D291" s="57">
        <v>46022</v>
      </c>
      <c r="E291" s="58">
        <v>85</v>
      </c>
      <c r="F291" s="58">
        <v>98</v>
      </c>
      <c r="G291" s="59">
        <f t="shared" si="4"/>
        <v>183</v>
      </c>
    </row>
    <row r="292" spans="1:7" x14ac:dyDescent="0.3">
      <c r="A292" s="55" t="s">
        <v>358</v>
      </c>
      <c r="B292" s="56" t="s">
        <v>359</v>
      </c>
      <c r="C292" s="57">
        <v>45658</v>
      </c>
      <c r="D292" s="57">
        <v>46022</v>
      </c>
      <c r="E292" s="58">
        <v>260</v>
      </c>
      <c r="F292" s="58">
        <v>120</v>
      </c>
      <c r="G292" s="59">
        <f t="shared" si="4"/>
        <v>380</v>
      </c>
    </row>
    <row r="293" spans="1:7" x14ac:dyDescent="0.3">
      <c r="A293" s="55" t="s">
        <v>360</v>
      </c>
      <c r="B293" s="56" t="s">
        <v>361</v>
      </c>
      <c r="C293" s="57">
        <v>45658</v>
      </c>
      <c r="D293" s="57">
        <v>46022</v>
      </c>
      <c r="E293" s="58">
        <v>316</v>
      </c>
      <c r="F293" s="58">
        <v>135</v>
      </c>
      <c r="G293" s="59">
        <f t="shared" si="4"/>
        <v>451</v>
      </c>
    </row>
    <row r="294" spans="1:7" x14ac:dyDescent="0.3">
      <c r="A294" s="55" t="s">
        <v>362</v>
      </c>
      <c r="B294" s="56" t="s">
        <v>74</v>
      </c>
      <c r="C294" s="57">
        <v>45658</v>
      </c>
      <c r="D294" s="57">
        <v>46022</v>
      </c>
      <c r="E294" s="58">
        <v>192</v>
      </c>
      <c r="F294" s="58">
        <v>93</v>
      </c>
      <c r="G294" s="59">
        <f t="shared" si="4"/>
        <v>285</v>
      </c>
    </row>
    <row r="295" spans="1:7" x14ac:dyDescent="0.3">
      <c r="A295" s="55" t="s">
        <v>362</v>
      </c>
      <c r="B295" s="56" t="s">
        <v>363</v>
      </c>
      <c r="C295" s="57">
        <v>45658</v>
      </c>
      <c r="D295" s="57">
        <v>46022</v>
      </c>
      <c r="E295" s="58">
        <v>257</v>
      </c>
      <c r="F295" s="58">
        <v>103</v>
      </c>
      <c r="G295" s="59">
        <f t="shared" si="4"/>
        <v>360</v>
      </c>
    </row>
    <row r="296" spans="1:7" x14ac:dyDescent="0.3">
      <c r="A296" s="55" t="s">
        <v>362</v>
      </c>
      <c r="B296" s="56" t="s">
        <v>364</v>
      </c>
      <c r="C296" s="57">
        <v>45658</v>
      </c>
      <c r="D296" s="57">
        <v>46022</v>
      </c>
      <c r="E296" s="58">
        <v>150</v>
      </c>
      <c r="F296" s="58">
        <v>63</v>
      </c>
      <c r="G296" s="59">
        <f t="shared" si="4"/>
        <v>213</v>
      </c>
    </row>
    <row r="297" spans="1:7" x14ac:dyDescent="0.3">
      <c r="A297" s="55" t="s">
        <v>365</v>
      </c>
      <c r="B297" s="56" t="s">
        <v>74</v>
      </c>
      <c r="C297" s="57">
        <v>45658</v>
      </c>
      <c r="D297" s="57">
        <v>46022</v>
      </c>
      <c r="E297" s="58">
        <v>153</v>
      </c>
      <c r="F297" s="58">
        <v>97</v>
      </c>
      <c r="G297" s="59">
        <f t="shared" si="4"/>
        <v>250</v>
      </c>
    </row>
    <row r="298" spans="1:7" x14ac:dyDescent="0.3">
      <c r="A298" s="55" t="s">
        <v>365</v>
      </c>
      <c r="B298" s="56" t="s">
        <v>366</v>
      </c>
      <c r="C298" s="57">
        <v>45658</v>
      </c>
      <c r="D298" s="57">
        <v>46022</v>
      </c>
      <c r="E298" s="58">
        <v>153</v>
      </c>
      <c r="F298" s="58">
        <v>97</v>
      </c>
      <c r="G298" s="59">
        <f t="shared" si="4"/>
        <v>250</v>
      </c>
    </row>
    <row r="299" spans="1:7" x14ac:dyDescent="0.3">
      <c r="A299" s="55" t="s">
        <v>365</v>
      </c>
      <c r="B299" s="56" t="s">
        <v>367</v>
      </c>
      <c r="C299" s="57">
        <v>45658</v>
      </c>
      <c r="D299" s="57">
        <v>46022</v>
      </c>
      <c r="E299" s="58">
        <v>500</v>
      </c>
      <c r="F299" s="58">
        <v>158</v>
      </c>
      <c r="G299" s="59">
        <f t="shared" si="4"/>
        <v>658</v>
      </c>
    </row>
    <row r="300" spans="1:7" x14ac:dyDescent="0.3">
      <c r="A300" s="55" t="s">
        <v>365</v>
      </c>
      <c r="B300" s="56" t="s">
        <v>368</v>
      </c>
      <c r="C300" s="57">
        <v>45658</v>
      </c>
      <c r="D300" s="57">
        <v>46022</v>
      </c>
      <c r="E300" s="58">
        <v>144</v>
      </c>
      <c r="F300" s="58">
        <v>139</v>
      </c>
      <c r="G300" s="59">
        <f t="shared" si="4"/>
        <v>283</v>
      </c>
    </row>
    <row r="301" spans="1:7" x14ac:dyDescent="0.3">
      <c r="A301" s="55" t="s">
        <v>365</v>
      </c>
      <c r="B301" s="56" t="s">
        <v>369</v>
      </c>
      <c r="C301" s="57">
        <v>45658</v>
      </c>
      <c r="D301" s="57">
        <v>46022</v>
      </c>
      <c r="E301" s="58">
        <v>118</v>
      </c>
      <c r="F301" s="58">
        <v>89</v>
      </c>
      <c r="G301" s="59">
        <f t="shared" si="4"/>
        <v>207</v>
      </c>
    </row>
    <row r="302" spans="1:7" x14ac:dyDescent="0.3">
      <c r="A302" s="55" t="s">
        <v>365</v>
      </c>
      <c r="B302" s="56" t="s">
        <v>370</v>
      </c>
      <c r="C302" s="57">
        <v>45658</v>
      </c>
      <c r="D302" s="57">
        <v>46022</v>
      </c>
      <c r="E302" s="58">
        <v>190</v>
      </c>
      <c r="F302" s="58">
        <v>105</v>
      </c>
      <c r="G302" s="59">
        <f t="shared" si="4"/>
        <v>295</v>
      </c>
    </row>
    <row r="303" spans="1:7" x14ac:dyDescent="0.3">
      <c r="A303" s="55" t="s">
        <v>371</v>
      </c>
      <c r="B303" s="56" t="s">
        <v>74</v>
      </c>
      <c r="C303" s="57">
        <v>45658</v>
      </c>
      <c r="D303" s="57">
        <v>46022</v>
      </c>
      <c r="E303" s="58">
        <v>165</v>
      </c>
      <c r="F303" s="58">
        <v>70</v>
      </c>
      <c r="G303" s="59">
        <f t="shared" si="4"/>
        <v>235</v>
      </c>
    </row>
    <row r="304" spans="1:7" x14ac:dyDescent="0.3">
      <c r="A304" s="55" t="s">
        <v>371</v>
      </c>
      <c r="B304" s="56" t="s">
        <v>372</v>
      </c>
      <c r="C304" s="57">
        <v>45658</v>
      </c>
      <c r="D304" s="57">
        <v>46022</v>
      </c>
      <c r="E304" s="58">
        <v>175</v>
      </c>
      <c r="F304" s="58">
        <v>95</v>
      </c>
      <c r="G304" s="59">
        <f t="shared" si="4"/>
        <v>270</v>
      </c>
    </row>
    <row r="305" spans="1:7" x14ac:dyDescent="0.3">
      <c r="A305" s="55" t="s">
        <v>371</v>
      </c>
      <c r="B305" s="56" t="s">
        <v>373</v>
      </c>
      <c r="C305" s="57">
        <v>45748</v>
      </c>
      <c r="D305" s="57">
        <v>45930</v>
      </c>
      <c r="E305" s="58">
        <v>135</v>
      </c>
      <c r="F305" s="58">
        <v>102</v>
      </c>
      <c r="G305" s="59">
        <f t="shared" si="4"/>
        <v>237</v>
      </c>
    </row>
    <row r="306" spans="1:7" x14ac:dyDescent="0.3">
      <c r="A306" s="55" t="s">
        <v>371</v>
      </c>
      <c r="B306" s="56" t="s">
        <v>373</v>
      </c>
      <c r="C306" s="57">
        <v>45931</v>
      </c>
      <c r="D306" s="57">
        <v>45747</v>
      </c>
      <c r="E306" s="58">
        <v>165</v>
      </c>
      <c r="F306" s="58">
        <v>105</v>
      </c>
      <c r="G306" s="59">
        <f t="shared" si="4"/>
        <v>270</v>
      </c>
    </row>
    <row r="307" spans="1:7" x14ac:dyDescent="0.3">
      <c r="A307" s="55" t="s">
        <v>371</v>
      </c>
      <c r="B307" s="56" t="s">
        <v>374</v>
      </c>
      <c r="C307" s="57">
        <v>45658</v>
      </c>
      <c r="D307" s="57">
        <v>46022</v>
      </c>
      <c r="E307" s="58">
        <v>175</v>
      </c>
      <c r="F307" s="58">
        <v>114</v>
      </c>
      <c r="G307" s="59">
        <f t="shared" si="4"/>
        <v>289</v>
      </c>
    </row>
    <row r="308" spans="1:7" x14ac:dyDescent="0.3">
      <c r="A308" s="55" t="s">
        <v>371</v>
      </c>
      <c r="B308" s="56" t="s">
        <v>375</v>
      </c>
      <c r="C308" s="57">
        <v>45658</v>
      </c>
      <c r="D308" s="57">
        <v>46022</v>
      </c>
      <c r="E308" s="58">
        <v>150</v>
      </c>
      <c r="F308" s="58">
        <v>79</v>
      </c>
      <c r="G308" s="59">
        <f t="shared" si="4"/>
        <v>229</v>
      </c>
    </row>
    <row r="309" spans="1:7" x14ac:dyDescent="0.3">
      <c r="A309" s="55" t="s">
        <v>371</v>
      </c>
      <c r="B309" s="56" t="s">
        <v>376</v>
      </c>
      <c r="C309" s="57">
        <v>45662</v>
      </c>
      <c r="D309" s="57">
        <v>45928</v>
      </c>
      <c r="E309" s="58">
        <v>140</v>
      </c>
      <c r="F309" s="58">
        <v>86</v>
      </c>
      <c r="G309" s="59">
        <f t="shared" si="4"/>
        <v>226</v>
      </c>
    </row>
    <row r="310" spans="1:7" x14ac:dyDescent="0.3">
      <c r="A310" s="55" t="s">
        <v>371</v>
      </c>
      <c r="B310" s="56" t="s">
        <v>376</v>
      </c>
      <c r="C310" s="57">
        <v>45929</v>
      </c>
      <c r="D310" s="57">
        <v>45661</v>
      </c>
      <c r="E310" s="58">
        <v>160</v>
      </c>
      <c r="F310" s="58">
        <v>88</v>
      </c>
      <c r="G310" s="59">
        <f t="shared" si="4"/>
        <v>248</v>
      </c>
    </row>
    <row r="311" spans="1:7" x14ac:dyDescent="0.3">
      <c r="A311" s="55" t="s">
        <v>377</v>
      </c>
      <c r="B311" s="56" t="s">
        <v>74</v>
      </c>
      <c r="C311" s="57">
        <v>45658</v>
      </c>
      <c r="D311" s="57">
        <v>46022</v>
      </c>
      <c r="E311" s="58">
        <v>149</v>
      </c>
      <c r="F311" s="58">
        <v>57</v>
      </c>
      <c r="G311" s="59">
        <f t="shared" si="4"/>
        <v>206</v>
      </c>
    </row>
    <row r="312" spans="1:7" x14ac:dyDescent="0.3">
      <c r="A312" s="55" t="s">
        <v>377</v>
      </c>
      <c r="B312" s="56" t="s">
        <v>378</v>
      </c>
      <c r="C312" s="57">
        <v>45658</v>
      </c>
      <c r="D312" s="57">
        <v>46022</v>
      </c>
      <c r="E312" s="58">
        <v>146</v>
      </c>
      <c r="F312" s="58">
        <v>91</v>
      </c>
      <c r="G312" s="59">
        <f t="shared" si="4"/>
        <v>237</v>
      </c>
    </row>
    <row r="313" spans="1:7" x14ac:dyDescent="0.3">
      <c r="A313" s="55" t="s">
        <v>379</v>
      </c>
      <c r="B313" s="56" t="s">
        <v>74</v>
      </c>
      <c r="C313" s="57">
        <v>45658</v>
      </c>
      <c r="D313" s="57">
        <v>46022</v>
      </c>
      <c r="E313" s="58">
        <v>174</v>
      </c>
      <c r="F313" s="58">
        <v>108</v>
      </c>
      <c r="G313" s="59">
        <f t="shared" si="4"/>
        <v>282</v>
      </c>
    </row>
    <row r="314" spans="1:7" x14ac:dyDescent="0.3">
      <c r="A314" s="55" t="s">
        <v>379</v>
      </c>
      <c r="B314" s="56" t="s">
        <v>380</v>
      </c>
      <c r="C314" s="57">
        <v>45658</v>
      </c>
      <c r="D314" s="57">
        <v>46022</v>
      </c>
      <c r="E314" s="58">
        <v>122</v>
      </c>
      <c r="F314" s="58">
        <v>95</v>
      </c>
      <c r="G314" s="59">
        <f t="shared" si="4"/>
        <v>217</v>
      </c>
    </row>
    <row r="315" spans="1:7" x14ac:dyDescent="0.3">
      <c r="A315" s="55" t="s">
        <v>379</v>
      </c>
      <c r="B315" s="56" t="s">
        <v>381</v>
      </c>
      <c r="C315" s="57">
        <v>45658</v>
      </c>
      <c r="D315" s="57">
        <v>46022</v>
      </c>
      <c r="E315" s="58">
        <v>174</v>
      </c>
      <c r="F315" s="58">
        <v>108</v>
      </c>
      <c r="G315" s="59">
        <f t="shared" si="4"/>
        <v>282</v>
      </c>
    </row>
    <row r="316" spans="1:7" x14ac:dyDescent="0.3">
      <c r="A316" s="55" t="s">
        <v>382</v>
      </c>
      <c r="B316" s="56" t="s">
        <v>74</v>
      </c>
      <c r="C316" s="57">
        <v>45658</v>
      </c>
      <c r="D316" s="57">
        <v>46022</v>
      </c>
      <c r="E316" s="58">
        <v>60</v>
      </c>
      <c r="F316" s="58">
        <v>85</v>
      </c>
      <c r="G316" s="59">
        <f t="shared" si="4"/>
        <v>145</v>
      </c>
    </row>
    <row r="317" spans="1:7" x14ac:dyDescent="0.3">
      <c r="A317" s="55" t="s">
        <v>382</v>
      </c>
      <c r="B317" s="56" t="s">
        <v>383</v>
      </c>
      <c r="C317" s="57">
        <v>45658</v>
      </c>
      <c r="D317" s="57">
        <v>46022</v>
      </c>
      <c r="E317" s="58">
        <v>125</v>
      </c>
      <c r="F317" s="58">
        <v>75</v>
      </c>
      <c r="G317" s="59">
        <f t="shared" si="4"/>
        <v>200</v>
      </c>
    </row>
    <row r="318" spans="1:7" x14ac:dyDescent="0.3">
      <c r="A318" s="55" t="s">
        <v>382</v>
      </c>
      <c r="B318" s="56" t="s">
        <v>384</v>
      </c>
      <c r="C318" s="57">
        <v>45658</v>
      </c>
      <c r="D318" s="57">
        <v>46022</v>
      </c>
      <c r="E318" s="58">
        <v>60</v>
      </c>
      <c r="F318" s="58">
        <v>85</v>
      </c>
      <c r="G318" s="59">
        <f t="shared" si="4"/>
        <v>145</v>
      </c>
    </row>
    <row r="319" spans="1:7" x14ac:dyDescent="0.3">
      <c r="A319" s="55" t="s">
        <v>382</v>
      </c>
      <c r="B319" s="56" t="s">
        <v>385</v>
      </c>
      <c r="C319" s="57">
        <v>45658</v>
      </c>
      <c r="D319" s="57">
        <v>46022</v>
      </c>
      <c r="E319" s="58">
        <v>90</v>
      </c>
      <c r="F319" s="58">
        <v>83</v>
      </c>
      <c r="G319" s="59">
        <f t="shared" si="4"/>
        <v>173</v>
      </c>
    </row>
    <row r="320" spans="1:7" x14ac:dyDescent="0.3">
      <c r="A320" s="55" t="s">
        <v>386</v>
      </c>
      <c r="B320" s="56" t="s">
        <v>74</v>
      </c>
      <c r="C320" s="57">
        <v>45809</v>
      </c>
      <c r="D320" s="57">
        <v>45930</v>
      </c>
      <c r="E320" s="58">
        <v>277</v>
      </c>
      <c r="F320" s="58">
        <v>134</v>
      </c>
      <c r="G320" s="59">
        <f t="shared" si="4"/>
        <v>411</v>
      </c>
    </row>
    <row r="321" spans="1:7" x14ac:dyDescent="0.3">
      <c r="A321" s="55" t="s">
        <v>386</v>
      </c>
      <c r="B321" s="56" t="s">
        <v>74</v>
      </c>
      <c r="C321" s="57">
        <v>45931</v>
      </c>
      <c r="D321" s="57">
        <v>45808</v>
      </c>
      <c r="E321" s="58">
        <v>199</v>
      </c>
      <c r="F321" s="58">
        <v>127</v>
      </c>
      <c r="G321" s="59">
        <f t="shared" si="4"/>
        <v>326</v>
      </c>
    </row>
    <row r="322" spans="1:7" x14ac:dyDescent="0.3">
      <c r="A322" s="55" t="s">
        <v>386</v>
      </c>
      <c r="B322" s="56" t="s">
        <v>387</v>
      </c>
      <c r="C322" s="57">
        <v>45658</v>
      </c>
      <c r="D322" s="57">
        <v>46022</v>
      </c>
      <c r="E322" s="58">
        <v>217</v>
      </c>
      <c r="F322" s="58">
        <v>139</v>
      </c>
      <c r="G322" s="59">
        <f t="shared" si="4"/>
        <v>356</v>
      </c>
    </row>
    <row r="323" spans="1:7" x14ac:dyDescent="0.3">
      <c r="A323" s="55" t="s">
        <v>388</v>
      </c>
      <c r="B323" s="56" t="s">
        <v>74</v>
      </c>
      <c r="C323" s="57">
        <v>45658</v>
      </c>
      <c r="D323" s="57">
        <v>46022</v>
      </c>
      <c r="E323" s="58">
        <v>30</v>
      </c>
      <c r="F323" s="58">
        <v>21</v>
      </c>
      <c r="G323" s="59">
        <f t="shared" ref="G323:G386" si="5">SUM(E323+F323)</f>
        <v>51</v>
      </c>
    </row>
    <row r="324" spans="1:7" x14ac:dyDescent="0.3">
      <c r="A324" s="55" t="s">
        <v>388</v>
      </c>
      <c r="B324" s="56" t="s">
        <v>389</v>
      </c>
      <c r="C324" s="57">
        <v>45658</v>
      </c>
      <c r="D324" s="57">
        <v>46022</v>
      </c>
      <c r="E324" s="58">
        <v>93</v>
      </c>
      <c r="F324" s="58">
        <v>54</v>
      </c>
      <c r="G324" s="59">
        <f t="shared" si="5"/>
        <v>147</v>
      </c>
    </row>
    <row r="325" spans="1:7" x14ac:dyDescent="0.3">
      <c r="A325" s="55" t="s">
        <v>390</v>
      </c>
      <c r="B325" s="56" t="s">
        <v>74</v>
      </c>
      <c r="C325" s="57">
        <v>45658</v>
      </c>
      <c r="D325" s="57">
        <v>46022</v>
      </c>
      <c r="E325" s="58">
        <v>96</v>
      </c>
      <c r="F325" s="58">
        <v>61</v>
      </c>
      <c r="G325" s="59">
        <f t="shared" si="5"/>
        <v>157</v>
      </c>
    </row>
    <row r="326" spans="1:7" x14ac:dyDescent="0.3">
      <c r="A326" s="55" t="s">
        <v>390</v>
      </c>
      <c r="B326" s="56" t="s">
        <v>391</v>
      </c>
      <c r="C326" s="57">
        <v>45658</v>
      </c>
      <c r="D326" s="57">
        <v>46022</v>
      </c>
      <c r="E326" s="58">
        <v>250</v>
      </c>
      <c r="F326" s="58">
        <v>134</v>
      </c>
      <c r="G326" s="59">
        <f t="shared" si="5"/>
        <v>384</v>
      </c>
    </row>
    <row r="327" spans="1:7" x14ac:dyDescent="0.3">
      <c r="A327" s="55" t="s">
        <v>392</v>
      </c>
      <c r="B327" s="56" t="s">
        <v>393</v>
      </c>
      <c r="C327" s="57">
        <v>45658</v>
      </c>
      <c r="D327" s="57">
        <v>46022</v>
      </c>
      <c r="E327" s="58">
        <v>103</v>
      </c>
      <c r="F327" s="58">
        <v>75</v>
      </c>
      <c r="G327" s="59">
        <f t="shared" si="5"/>
        <v>178</v>
      </c>
    </row>
    <row r="328" spans="1:7" x14ac:dyDescent="0.3">
      <c r="A328" s="55" t="s">
        <v>394</v>
      </c>
      <c r="B328" s="56" t="s">
        <v>395</v>
      </c>
      <c r="C328" s="57">
        <v>45658</v>
      </c>
      <c r="D328" s="57">
        <v>46022</v>
      </c>
      <c r="E328" s="58">
        <v>228</v>
      </c>
      <c r="F328" s="58">
        <v>96</v>
      </c>
      <c r="G328" s="59">
        <f t="shared" si="5"/>
        <v>324</v>
      </c>
    </row>
    <row r="329" spans="1:7" x14ac:dyDescent="0.3">
      <c r="A329" s="55" t="s">
        <v>396</v>
      </c>
      <c r="B329" s="56" t="s">
        <v>74</v>
      </c>
      <c r="C329" s="57">
        <v>45658</v>
      </c>
      <c r="D329" s="57">
        <v>46022</v>
      </c>
      <c r="E329" s="58">
        <v>210</v>
      </c>
      <c r="F329" s="58">
        <v>109</v>
      </c>
      <c r="G329" s="59">
        <f t="shared" si="5"/>
        <v>319</v>
      </c>
    </row>
    <row r="330" spans="1:7" x14ac:dyDescent="0.3">
      <c r="A330" s="55" t="s">
        <v>396</v>
      </c>
      <c r="B330" s="56" t="s">
        <v>397</v>
      </c>
      <c r="C330" s="57">
        <v>45658</v>
      </c>
      <c r="D330" s="57">
        <v>46022</v>
      </c>
      <c r="E330" s="58">
        <v>62</v>
      </c>
      <c r="F330" s="58">
        <v>70</v>
      </c>
      <c r="G330" s="59">
        <f t="shared" si="5"/>
        <v>132</v>
      </c>
    </row>
    <row r="331" spans="1:7" x14ac:dyDescent="0.3">
      <c r="A331" s="55" t="s">
        <v>396</v>
      </c>
      <c r="B331" s="56" t="s">
        <v>398</v>
      </c>
      <c r="C331" s="57">
        <v>45658</v>
      </c>
      <c r="D331" s="57">
        <v>46022</v>
      </c>
      <c r="E331" s="58">
        <v>348</v>
      </c>
      <c r="F331" s="58">
        <v>133</v>
      </c>
      <c r="G331" s="59">
        <f t="shared" si="5"/>
        <v>481</v>
      </c>
    </row>
    <row r="332" spans="1:7" x14ac:dyDescent="0.3">
      <c r="A332" s="55" t="s">
        <v>396</v>
      </c>
      <c r="B332" s="56" t="s">
        <v>399</v>
      </c>
      <c r="C332" s="57">
        <v>45658</v>
      </c>
      <c r="D332" s="57">
        <v>46022</v>
      </c>
      <c r="E332" s="58">
        <v>562</v>
      </c>
      <c r="F332" s="58">
        <v>157</v>
      </c>
      <c r="G332" s="59">
        <f t="shared" si="5"/>
        <v>719</v>
      </c>
    </row>
    <row r="333" spans="1:7" x14ac:dyDescent="0.3">
      <c r="A333" s="55" t="s">
        <v>396</v>
      </c>
      <c r="B333" s="56" t="s">
        <v>400</v>
      </c>
      <c r="C333" s="57">
        <v>45658</v>
      </c>
      <c r="D333" s="57">
        <v>46022</v>
      </c>
      <c r="E333" s="58">
        <v>129</v>
      </c>
      <c r="F333" s="58">
        <v>74</v>
      </c>
      <c r="G333" s="59">
        <f t="shared" si="5"/>
        <v>203</v>
      </c>
    </row>
    <row r="334" spans="1:7" x14ac:dyDescent="0.3">
      <c r="A334" s="55" t="s">
        <v>396</v>
      </c>
      <c r="B334" s="56" t="s">
        <v>401</v>
      </c>
      <c r="C334" s="57">
        <v>45658</v>
      </c>
      <c r="D334" s="57">
        <v>46022</v>
      </c>
      <c r="E334" s="58">
        <v>210</v>
      </c>
      <c r="F334" s="58">
        <v>109</v>
      </c>
      <c r="G334" s="59">
        <f t="shared" si="5"/>
        <v>319</v>
      </c>
    </row>
    <row r="335" spans="1:7" x14ac:dyDescent="0.3">
      <c r="A335" s="55" t="s">
        <v>402</v>
      </c>
      <c r="B335" s="56" t="s">
        <v>74</v>
      </c>
      <c r="C335" s="57">
        <v>45658</v>
      </c>
      <c r="D335" s="57">
        <v>46022</v>
      </c>
      <c r="E335" s="58">
        <v>257</v>
      </c>
      <c r="F335" s="58">
        <v>124</v>
      </c>
      <c r="G335" s="59">
        <f t="shared" si="5"/>
        <v>381</v>
      </c>
    </row>
    <row r="336" spans="1:7" x14ac:dyDescent="0.3">
      <c r="A336" s="55" t="s">
        <v>402</v>
      </c>
      <c r="B336" s="56" t="s">
        <v>403</v>
      </c>
      <c r="C336" s="57">
        <v>45658</v>
      </c>
      <c r="D336" s="57">
        <v>46022</v>
      </c>
      <c r="E336" s="58">
        <v>287</v>
      </c>
      <c r="F336" s="58">
        <v>144</v>
      </c>
      <c r="G336" s="59">
        <f t="shared" si="5"/>
        <v>431</v>
      </c>
    </row>
    <row r="337" spans="1:7" x14ac:dyDescent="0.3">
      <c r="A337" s="55" t="s">
        <v>404</v>
      </c>
      <c r="B337" s="56" t="s">
        <v>74</v>
      </c>
      <c r="C337" s="57">
        <v>45658</v>
      </c>
      <c r="D337" s="57">
        <v>46022</v>
      </c>
      <c r="E337" s="58">
        <v>220</v>
      </c>
      <c r="F337" s="58">
        <v>132</v>
      </c>
      <c r="G337" s="59">
        <f t="shared" si="5"/>
        <v>352</v>
      </c>
    </row>
    <row r="338" spans="1:7" x14ac:dyDescent="0.3">
      <c r="A338" s="55" t="s">
        <v>404</v>
      </c>
      <c r="B338" s="56" t="s">
        <v>405</v>
      </c>
      <c r="C338" s="57">
        <v>45658</v>
      </c>
      <c r="D338" s="57">
        <v>46022</v>
      </c>
      <c r="E338" s="58">
        <v>214</v>
      </c>
      <c r="F338" s="58">
        <v>135</v>
      </c>
      <c r="G338" s="59">
        <f t="shared" si="5"/>
        <v>349</v>
      </c>
    </row>
    <row r="339" spans="1:7" x14ac:dyDescent="0.3">
      <c r="A339" s="55" t="s">
        <v>404</v>
      </c>
      <c r="B339" s="56" t="s">
        <v>406</v>
      </c>
      <c r="C339" s="57">
        <v>45778</v>
      </c>
      <c r="D339" s="57">
        <v>45930</v>
      </c>
      <c r="E339" s="58">
        <v>493</v>
      </c>
      <c r="F339" s="58">
        <v>167</v>
      </c>
      <c r="G339" s="59">
        <f t="shared" si="5"/>
        <v>660</v>
      </c>
    </row>
    <row r="340" spans="1:7" x14ac:dyDescent="0.3">
      <c r="A340" s="55" t="s">
        <v>404</v>
      </c>
      <c r="B340" s="56" t="s">
        <v>406</v>
      </c>
      <c r="C340" s="57">
        <v>45931</v>
      </c>
      <c r="D340" s="57">
        <v>45777</v>
      </c>
      <c r="E340" s="58">
        <v>347</v>
      </c>
      <c r="F340" s="58">
        <v>152</v>
      </c>
      <c r="G340" s="59">
        <f t="shared" si="5"/>
        <v>499</v>
      </c>
    </row>
    <row r="341" spans="1:7" x14ac:dyDescent="0.3">
      <c r="A341" s="55" t="s">
        <v>404</v>
      </c>
      <c r="B341" s="56" t="s">
        <v>407</v>
      </c>
      <c r="C341" s="57">
        <v>45658</v>
      </c>
      <c r="D341" s="57">
        <v>46022</v>
      </c>
      <c r="E341" s="58">
        <v>340</v>
      </c>
      <c r="F341" s="58">
        <v>129</v>
      </c>
      <c r="G341" s="59">
        <f t="shared" si="5"/>
        <v>469</v>
      </c>
    </row>
    <row r="342" spans="1:7" x14ac:dyDescent="0.3">
      <c r="A342" s="55" t="s">
        <v>404</v>
      </c>
      <c r="B342" s="56" t="s">
        <v>408</v>
      </c>
      <c r="C342" s="57">
        <v>45658</v>
      </c>
      <c r="D342" s="57">
        <v>46022</v>
      </c>
      <c r="E342" s="58">
        <v>293</v>
      </c>
      <c r="F342" s="58">
        <v>151</v>
      </c>
      <c r="G342" s="59">
        <f t="shared" si="5"/>
        <v>444</v>
      </c>
    </row>
    <row r="343" spans="1:7" x14ac:dyDescent="0.3">
      <c r="A343" s="55" t="s">
        <v>404</v>
      </c>
      <c r="B343" s="56" t="s">
        <v>409</v>
      </c>
      <c r="C343" s="57">
        <v>45658</v>
      </c>
      <c r="D343" s="57">
        <v>46022</v>
      </c>
      <c r="E343" s="58">
        <v>353</v>
      </c>
      <c r="F343" s="58">
        <v>154</v>
      </c>
      <c r="G343" s="59">
        <f t="shared" si="5"/>
        <v>507</v>
      </c>
    </row>
    <row r="344" spans="1:7" x14ac:dyDescent="0.3">
      <c r="A344" s="55" t="s">
        <v>404</v>
      </c>
      <c r="B344" s="56" t="s">
        <v>410</v>
      </c>
      <c r="C344" s="57">
        <v>45658</v>
      </c>
      <c r="D344" s="57">
        <v>46022</v>
      </c>
      <c r="E344" s="58">
        <v>210</v>
      </c>
      <c r="F344" s="58">
        <v>166</v>
      </c>
      <c r="G344" s="59">
        <f t="shared" si="5"/>
        <v>376</v>
      </c>
    </row>
    <row r="345" spans="1:7" x14ac:dyDescent="0.3">
      <c r="A345" s="55" t="s">
        <v>404</v>
      </c>
      <c r="B345" s="56" t="s">
        <v>411</v>
      </c>
      <c r="C345" s="57">
        <v>45658</v>
      </c>
      <c r="D345" s="57">
        <v>46022</v>
      </c>
      <c r="E345" s="58">
        <v>225</v>
      </c>
      <c r="F345" s="58">
        <v>141</v>
      </c>
      <c r="G345" s="59">
        <f t="shared" si="5"/>
        <v>366</v>
      </c>
    </row>
    <row r="346" spans="1:7" x14ac:dyDescent="0.3">
      <c r="A346" s="55" t="s">
        <v>404</v>
      </c>
      <c r="B346" s="56" t="s">
        <v>412</v>
      </c>
      <c r="C346" s="57">
        <v>45658</v>
      </c>
      <c r="D346" s="57">
        <v>46022</v>
      </c>
      <c r="E346" s="58">
        <v>511</v>
      </c>
      <c r="F346" s="58">
        <v>173</v>
      </c>
      <c r="G346" s="59">
        <f t="shared" si="5"/>
        <v>684</v>
      </c>
    </row>
    <row r="347" spans="1:7" x14ac:dyDescent="0.3">
      <c r="A347" s="55" t="s">
        <v>404</v>
      </c>
      <c r="B347" s="56" t="s">
        <v>413</v>
      </c>
      <c r="C347" s="57">
        <v>45658</v>
      </c>
      <c r="D347" s="57">
        <v>46022</v>
      </c>
      <c r="E347" s="58">
        <v>353</v>
      </c>
      <c r="F347" s="58">
        <v>164</v>
      </c>
      <c r="G347" s="59">
        <f t="shared" si="5"/>
        <v>517</v>
      </c>
    </row>
    <row r="348" spans="1:7" x14ac:dyDescent="0.3">
      <c r="A348" s="55" t="s">
        <v>404</v>
      </c>
      <c r="B348" s="56" t="s">
        <v>414</v>
      </c>
      <c r="C348" s="57">
        <v>45658</v>
      </c>
      <c r="D348" s="57">
        <v>46022</v>
      </c>
      <c r="E348" s="58">
        <v>236</v>
      </c>
      <c r="F348" s="58">
        <v>131</v>
      </c>
      <c r="G348" s="59">
        <f t="shared" si="5"/>
        <v>367</v>
      </c>
    </row>
    <row r="349" spans="1:7" x14ac:dyDescent="0.3">
      <c r="A349" s="55" t="s">
        <v>415</v>
      </c>
      <c r="B349" s="56" t="s">
        <v>416</v>
      </c>
      <c r="C349" s="57">
        <v>45658</v>
      </c>
      <c r="D349" s="57">
        <v>46022</v>
      </c>
      <c r="E349" s="58">
        <v>180</v>
      </c>
      <c r="F349" s="58">
        <v>94</v>
      </c>
      <c r="G349" s="59">
        <f t="shared" si="5"/>
        <v>274</v>
      </c>
    </row>
    <row r="350" spans="1:7" x14ac:dyDescent="0.3">
      <c r="A350" s="55" t="s">
        <v>417</v>
      </c>
      <c r="B350" s="56" t="s">
        <v>418</v>
      </c>
      <c r="C350" s="57">
        <v>45658</v>
      </c>
      <c r="D350" s="57">
        <v>46022</v>
      </c>
      <c r="E350" s="58">
        <v>266</v>
      </c>
      <c r="F350" s="58">
        <v>155</v>
      </c>
      <c r="G350" s="59">
        <f t="shared" si="5"/>
        <v>421</v>
      </c>
    </row>
    <row r="351" spans="1:7" x14ac:dyDescent="0.3">
      <c r="A351" s="55" t="s">
        <v>419</v>
      </c>
      <c r="B351" s="56" t="s">
        <v>74</v>
      </c>
      <c r="C351" s="57">
        <v>45658</v>
      </c>
      <c r="D351" s="57">
        <v>46022</v>
      </c>
      <c r="E351" s="58">
        <v>184</v>
      </c>
      <c r="F351" s="58">
        <v>133</v>
      </c>
      <c r="G351" s="59">
        <f t="shared" si="5"/>
        <v>317</v>
      </c>
    </row>
    <row r="352" spans="1:7" x14ac:dyDescent="0.3">
      <c r="A352" s="55" t="s">
        <v>419</v>
      </c>
      <c r="B352" s="56" t="s">
        <v>420</v>
      </c>
      <c r="C352" s="57">
        <v>45658</v>
      </c>
      <c r="D352" s="57">
        <v>46022</v>
      </c>
      <c r="E352" s="58">
        <v>218</v>
      </c>
      <c r="F352" s="58">
        <v>137</v>
      </c>
      <c r="G352" s="59">
        <f t="shared" si="5"/>
        <v>355</v>
      </c>
    </row>
    <row r="353" spans="1:7" x14ac:dyDescent="0.3">
      <c r="A353" s="55" t="s">
        <v>421</v>
      </c>
      <c r="B353" s="56" t="s">
        <v>74</v>
      </c>
      <c r="C353" s="57">
        <v>45658</v>
      </c>
      <c r="D353" s="57">
        <v>46022</v>
      </c>
      <c r="E353" s="58">
        <v>35</v>
      </c>
      <c r="F353" s="58">
        <v>32</v>
      </c>
      <c r="G353" s="59">
        <f t="shared" si="5"/>
        <v>67</v>
      </c>
    </row>
    <row r="354" spans="1:7" x14ac:dyDescent="0.3">
      <c r="A354" s="55" t="s">
        <v>421</v>
      </c>
      <c r="B354" s="56" t="s">
        <v>422</v>
      </c>
      <c r="C354" s="57">
        <v>45658</v>
      </c>
      <c r="D354" s="57">
        <v>46022</v>
      </c>
      <c r="E354" s="58">
        <v>143</v>
      </c>
      <c r="F354" s="58">
        <v>64</v>
      </c>
      <c r="G354" s="59">
        <f t="shared" si="5"/>
        <v>207</v>
      </c>
    </row>
    <row r="355" spans="1:7" x14ac:dyDescent="0.3">
      <c r="A355" s="55" t="s">
        <v>423</v>
      </c>
      <c r="B355" s="56" t="s">
        <v>74</v>
      </c>
      <c r="C355" s="57">
        <v>45658</v>
      </c>
      <c r="D355" s="57">
        <v>46022</v>
      </c>
      <c r="E355" s="58">
        <v>72</v>
      </c>
      <c r="F355" s="58">
        <v>63</v>
      </c>
      <c r="G355" s="59">
        <f t="shared" si="5"/>
        <v>135</v>
      </c>
    </row>
    <row r="356" spans="1:7" x14ac:dyDescent="0.3">
      <c r="A356" s="55" t="s">
        <v>423</v>
      </c>
      <c r="B356" s="56" t="s">
        <v>424</v>
      </c>
      <c r="C356" s="57">
        <v>45658</v>
      </c>
      <c r="D356" s="57">
        <v>46022</v>
      </c>
      <c r="E356" s="58">
        <v>195</v>
      </c>
      <c r="F356" s="58">
        <v>95</v>
      </c>
      <c r="G356" s="59">
        <f t="shared" si="5"/>
        <v>290</v>
      </c>
    </row>
    <row r="357" spans="1:7" x14ac:dyDescent="0.3">
      <c r="A357" s="55" t="s">
        <v>423</v>
      </c>
      <c r="B357" s="56" t="s">
        <v>425</v>
      </c>
      <c r="C357" s="57">
        <v>45658</v>
      </c>
      <c r="D357" s="57">
        <v>46022</v>
      </c>
      <c r="E357" s="58">
        <v>91</v>
      </c>
      <c r="F357" s="58">
        <v>71</v>
      </c>
      <c r="G357" s="59">
        <f t="shared" si="5"/>
        <v>162</v>
      </c>
    </row>
    <row r="358" spans="1:7" x14ac:dyDescent="0.3">
      <c r="A358" s="55" t="s">
        <v>423</v>
      </c>
      <c r="B358" s="56" t="s">
        <v>426</v>
      </c>
      <c r="C358" s="57">
        <v>45748</v>
      </c>
      <c r="D358" s="57">
        <v>45991</v>
      </c>
      <c r="E358" s="58">
        <v>104</v>
      </c>
      <c r="F358" s="58">
        <v>71</v>
      </c>
      <c r="G358" s="59">
        <f t="shared" si="5"/>
        <v>175</v>
      </c>
    </row>
    <row r="359" spans="1:7" x14ac:dyDescent="0.3">
      <c r="A359" s="55" t="s">
        <v>423</v>
      </c>
      <c r="B359" s="56" t="s">
        <v>426</v>
      </c>
      <c r="C359" s="57">
        <v>45992</v>
      </c>
      <c r="D359" s="57">
        <v>45747</v>
      </c>
      <c r="E359" s="58">
        <v>162</v>
      </c>
      <c r="F359" s="58">
        <v>77</v>
      </c>
      <c r="G359" s="59">
        <f t="shared" si="5"/>
        <v>239</v>
      </c>
    </row>
    <row r="360" spans="1:7" x14ac:dyDescent="0.3">
      <c r="A360" s="55" t="s">
        <v>423</v>
      </c>
      <c r="B360" s="56" t="s">
        <v>427</v>
      </c>
      <c r="C360" s="57">
        <v>45658</v>
      </c>
      <c r="D360" s="57">
        <v>46022</v>
      </c>
      <c r="E360" s="58">
        <v>113</v>
      </c>
      <c r="F360" s="58">
        <v>93</v>
      </c>
      <c r="G360" s="59">
        <f t="shared" si="5"/>
        <v>206</v>
      </c>
    </row>
    <row r="361" spans="1:7" x14ac:dyDescent="0.3">
      <c r="A361" s="55" t="s">
        <v>423</v>
      </c>
      <c r="B361" s="56" t="s">
        <v>428</v>
      </c>
      <c r="C361" s="57">
        <v>45658</v>
      </c>
      <c r="D361" s="57">
        <v>46022</v>
      </c>
      <c r="E361" s="58">
        <v>236</v>
      </c>
      <c r="F361" s="58">
        <v>100</v>
      </c>
      <c r="G361" s="59">
        <f t="shared" si="5"/>
        <v>336</v>
      </c>
    </row>
    <row r="362" spans="1:7" x14ac:dyDescent="0.3">
      <c r="A362" s="55" t="s">
        <v>429</v>
      </c>
      <c r="B362" s="56" t="s">
        <v>74</v>
      </c>
      <c r="C362" s="57">
        <v>45658</v>
      </c>
      <c r="D362" s="57">
        <v>46022</v>
      </c>
      <c r="E362" s="58">
        <v>237</v>
      </c>
      <c r="F362" s="58">
        <v>140</v>
      </c>
      <c r="G362" s="59">
        <f t="shared" si="5"/>
        <v>377</v>
      </c>
    </row>
    <row r="363" spans="1:7" x14ac:dyDescent="0.3">
      <c r="A363" s="55" t="s">
        <v>429</v>
      </c>
      <c r="B363" s="56" t="s">
        <v>430</v>
      </c>
      <c r="C363" s="57">
        <v>45658</v>
      </c>
      <c r="D363" s="57">
        <v>46022</v>
      </c>
      <c r="E363" s="58">
        <v>271</v>
      </c>
      <c r="F363" s="58">
        <v>145</v>
      </c>
      <c r="G363" s="59">
        <f t="shared" si="5"/>
        <v>416</v>
      </c>
    </row>
    <row r="364" spans="1:7" x14ac:dyDescent="0.3">
      <c r="A364" s="55" t="s">
        <v>429</v>
      </c>
      <c r="B364" s="56" t="s">
        <v>431</v>
      </c>
      <c r="C364" s="57">
        <v>45658</v>
      </c>
      <c r="D364" s="57">
        <v>46022</v>
      </c>
      <c r="E364" s="58">
        <v>251</v>
      </c>
      <c r="F364" s="58">
        <v>147</v>
      </c>
      <c r="G364" s="59">
        <f t="shared" si="5"/>
        <v>398</v>
      </c>
    </row>
    <row r="365" spans="1:7" x14ac:dyDescent="0.3">
      <c r="A365" s="55" t="s">
        <v>429</v>
      </c>
      <c r="B365" s="56" t="s">
        <v>432</v>
      </c>
      <c r="C365" s="57">
        <v>45658</v>
      </c>
      <c r="D365" s="57">
        <v>46022</v>
      </c>
      <c r="E365" s="58">
        <v>258</v>
      </c>
      <c r="F365" s="58">
        <v>135</v>
      </c>
      <c r="G365" s="59">
        <f t="shared" si="5"/>
        <v>393</v>
      </c>
    </row>
    <row r="366" spans="1:7" x14ac:dyDescent="0.3">
      <c r="A366" s="55" t="s">
        <v>429</v>
      </c>
      <c r="B366" s="56" t="s">
        <v>433</v>
      </c>
      <c r="C366" s="57">
        <v>45658</v>
      </c>
      <c r="D366" s="57">
        <v>46022</v>
      </c>
      <c r="E366" s="58">
        <v>237</v>
      </c>
      <c r="F366" s="58">
        <v>140</v>
      </c>
      <c r="G366" s="59">
        <f t="shared" si="5"/>
        <v>377</v>
      </c>
    </row>
    <row r="367" spans="1:7" x14ac:dyDescent="0.3">
      <c r="A367" s="55" t="s">
        <v>429</v>
      </c>
      <c r="B367" s="56" t="s">
        <v>434</v>
      </c>
      <c r="C367" s="57">
        <v>45658</v>
      </c>
      <c r="D367" s="57">
        <v>46022</v>
      </c>
      <c r="E367" s="58">
        <v>236</v>
      </c>
      <c r="F367" s="58">
        <v>133</v>
      </c>
      <c r="G367" s="59">
        <f t="shared" si="5"/>
        <v>369</v>
      </c>
    </row>
    <row r="368" spans="1:7" x14ac:dyDescent="0.3">
      <c r="A368" s="55" t="s">
        <v>429</v>
      </c>
      <c r="B368" s="56" t="s">
        <v>435</v>
      </c>
      <c r="C368" s="57">
        <v>45658</v>
      </c>
      <c r="D368" s="57">
        <v>46022</v>
      </c>
      <c r="E368" s="58">
        <v>290</v>
      </c>
      <c r="F368" s="58">
        <v>130</v>
      </c>
      <c r="G368" s="59">
        <f t="shared" si="5"/>
        <v>420</v>
      </c>
    </row>
    <row r="369" spans="1:7" x14ac:dyDescent="0.3">
      <c r="A369" s="55" t="s">
        <v>429</v>
      </c>
      <c r="B369" s="56" t="s">
        <v>436</v>
      </c>
      <c r="C369" s="57">
        <v>45658</v>
      </c>
      <c r="D369" s="57">
        <v>46022</v>
      </c>
      <c r="E369" s="58">
        <v>241</v>
      </c>
      <c r="F369" s="58">
        <v>135</v>
      </c>
      <c r="G369" s="59">
        <f t="shared" si="5"/>
        <v>376</v>
      </c>
    </row>
    <row r="370" spans="1:7" x14ac:dyDescent="0.3">
      <c r="A370" s="55" t="s">
        <v>429</v>
      </c>
      <c r="B370" s="56" t="s">
        <v>437</v>
      </c>
      <c r="C370" s="57">
        <v>45658</v>
      </c>
      <c r="D370" s="57">
        <v>46022</v>
      </c>
      <c r="E370" s="58">
        <v>318</v>
      </c>
      <c r="F370" s="58">
        <v>151</v>
      </c>
      <c r="G370" s="59">
        <f t="shared" si="5"/>
        <v>469</v>
      </c>
    </row>
    <row r="371" spans="1:7" x14ac:dyDescent="0.3">
      <c r="A371" s="55" t="s">
        <v>429</v>
      </c>
      <c r="B371" s="56" t="s">
        <v>438</v>
      </c>
      <c r="C371" s="57">
        <v>45658</v>
      </c>
      <c r="D371" s="57">
        <v>46022</v>
      </c>
      <c r="E371" s="58">
        <v>251</v>
      </c>
      <c r="F371" s="58">
        <v>147</v>
      </c>
      <c r="G371" s="59">
        <f t="shared" si="5"/>
        <v>398</v>
      </c>
    </row>
    <row r="372" spans="1:7" x14ac:dyDescent="0.3">
      <c r="A372" s="55" t="s">
        <v>429</v>
      </c>
      <c r="B372" s="56" t="s">
        <v>439</v>
      </c>
      <c r="C372" s="57">
        <v>45658</v>
      </c>
      <c r="D372" s="57">
        <v>46022</v>
      </c>
      <c r="E372" s="58">
        <v>276</v>
      </c>
      <c r="F372" s="58">
        <v>151</v>
      </c>
      <c r="G372" s="59">
        <f t="shared" si="5"/>
        <v>427</v>
      </c>
    </row>
    <row r="373" spans="1:7" x14ac:dyDescent="0.3">
      <c r="A373" s="55" t="s">
        <v>429</v>
      </c>
      <c r="B373" s="56" t="s">
        <v>440</v>
      </c>
      <c r="C373" s="57">
        <v>45658</v>
      </c>
      <c r="D373" s="57">
        <v>46022</v>
      </c>
      <c r="E373" s="58">
        <v>258</v>
      </c>
      <c r="F373" s="58">
        <v>135</v>
      </c>
      <c r="G373" s="59">
        <f t="shared" si="5"/>
        <v>393</v>
      </c>
    </row>
    <row r="374" spans="1:7" x14ac:dyDescent="0.3">
      <c r="A374" s="55" t="s">
        <v>429</v>
      </c>
      <c r="B374" s="56" t="s">
        <v>441</v>
      </c>
      <c r="C374" s="57">
        <v>45658</v>
      </c>
      <c r="D374" s="57">
        <v>46022</v>
      </c>
      <c r="E374" s="58">
        <v>251</v>
      </c>
      <c r="F374" s="58">
        <v>147</v>
      </c>
      <c r="G374" s="59">
        <f t="shared" si="5"/>
        <v>398</v>
      </c>
    </row>
    <row r="375" spans="1:7" x14ac:dyDescent="0.3">
      <c r="A375" s="55" t="s">
        <v>429</v>
      </c>
      <c r="B375" s="56" t="s">
        <v>442</v>
      </c>
      <c r="C375" s="57">
        <v>45658</v>
      </c>
      <c r="D375" s="57">
        <v>46022</v>
      </c>
      <c r="E375" s="58">
        <v>258</v>
      </c>
      <c r="F375" s="58">
        <v>135</v>
      </c>
      <c r="G375" s="59">
        <f t="shared" si="5"/>
        <v>393</v>
      </c>
    </row>
    <row r="376" spans="1:7" x14ac:dyDescent="0.3">
      <c r="A376" s="55" t="s">
        <v>429</v>
      </c>
      <c r="B376" s="56" t="s">
        <v>443</v>
      </c>
      <c r="C376" s="57">
        <v>45658</v>
      </c>
      <c r="D376" s="57">
        <v>46022</v>
      </c>
      <c r="E376" s="58">
        <v>337</v>
      </c>
      <c r="F376" s="58">
        <v>140</v>
      </c>
      <c r="G376" s="59">
        <f t="shared" si="5"/>
        <v>477</v>
      </c>
    </row>
    <row r="377" spans="1:7" x14ac:dyDescent="0.3">
      <c r="A377" s="55" t="s">
        <v>429</v>
      </c>
      <c r="B377" s="56" t="s">
        <v>444</v>
      </c>
      <c r="C377" s="57">
        <v>45658</v>
      </c>
      <c r="D377" s="57">
        <v>46022</v>
      </c>
      <c r="E377" s="58">
        <v>241</v>
      </c>
      <c r="F377" s="58">
        <v>120</v>
      </c>
      <c r="G377" s="59">
        <f t="shared" si="5"/>
        <v>361</v>
      </c>
    </row>
    <row r="378" spans="1:7" x14ac:dyDescent="0.3">
      <c r="A378" s="55" t="s">
        <v>429</v>
      </c>
      <c r="B378" s="56" t="s">
        <v>445</v>
      </c>
      <c r="C378" s="57">
        <v>45658</v>
      </c>
      <c r="D378" s="57">
        <v>46022</v>
      </c>
      <c r="E378" s="58">
        <v>234</v>
      </c>
      <c r="F378" s="58">
        <v>123</v>
      </c>
      <c r="G378" s="59">
        <f t="shared" si="5"/>
        <v>357</v>
      </c>
    </row>
    <row r="379" spans="1:7" x14ac:dyDescent="0.3">
      <c r="A379" s="55" t="s">
        <v>429</v>
      </c>
      <c r="B379" s="56" t="s">
        <v>446</v>
      </c>
      <c r="C379" s="57">
        <v>45658</v>
      </c>
      <c r="D379" s="57">
        <v>46022</v>
      </c>
      <c r="E379" s="58">
        <v>276</v>
      </c>
      <c r="F379" s="58">
        <v>151</v>
      </c>
      <c r="G379" s="59">
        <f t="shared" si="5"/>
        <v>427</v>
      </c>
    </row>
    <row r="380" spans="1:7" x14ac:dyDescent="0.3">
      <c r="A380" s="55" t="s">
        <v>429</v>
      </c>
      <c r="B380" s="56" t="s">
        <v>447</v>
      </c>
      <c r="C380" s="57">
        <v>45658</v>
      </c>
      <c r="D380" s="57">
        <v>46022</v>
      </c>
      <c r="E380" s="58">
        <v>318</v>
      </c>
      <c r="F380" s="58">
        <v>151</v>
      </c>
      <c r="G380" s="59">
        <f t="shared" si="5"/>
        <v>469</v>
      </c>
    </row>
    <row r="381" spans="1:7" x14ac:dyDescent="0.3">
      <c r="A381" s="55" t="s">
        <v>429</v>
      </c>
      <c r="B381" s="56" t="s">
        <v>448</v>
      </c>
      <c r="C381" s="57">
        <v>45658</v>
      </c>
      <c r="D381" s="57">
        <v>46022</v>
      </c>
      <c r="E381" s="58">
        <v>258</v>
      </c>
      <c r="F381" s="58">
        <v>135</v>
      </c>
      <c r="G381" s="59">
        <f t="shared" si="5"/>
        <v>393</v>
      </c>
    </row>
    <row r="382" spans="1:7" x14ac:dyDescent="0.3">
      <c r="A382" s="55" t="s">
        <v>429</v>
      </c>
      <c r="B382" s="56" t="s">
        <v>449</v>
      </c>
      <c r="C382" s="57">
        <v>45658</v>
      </c>
      <c r="D382" s="57">
        <v>46022</v>
      </c>
      <c r="E382" s="58">
        <v>318</v>
      </c>
      <c r="F382" s="58">
        <v>151</v>
      </c>
      <c r="G382" s="59">
        <f t="shared" si="5"/>
        <v>469</v>
      </c>
    </row>
    <row r="383" spans="1:7" x14ac:dyDescent="0.3">
      <c r="A383" s="55" t="s">
        <v>429</v>
      </c>
      <c r="B383" s="56" t="s">
        <v>450</v>
      </c>
      <c r="C383" s="57">
        <v>45658</v>
      </c>
      <c r="D383" s="57">
        <v>46022</v>
      </c>
      <c r="E383" s="58">
        <v>237</v>
      </c>
      <c r="F383" s="58">
        <v>140</v>
      </c>
      <c r="G383" s="59">
        <f t="shared" si="5"/>
        <v>377</v>
      </c>
    </row>
    <row r="384" spans="1:7" x14ac:dyDescent="0.3">
      <c r="A384" s="55" t="s">
        <v>429</v>
      </c>
      <c r="B384" s="56" t="s">
        <v>451</v>
      </c>
      <c r="C384" s="57">
        <v>45658</v>
      </c>
      <c r="D384" s="57">
        <v>46022</v>
      </c>
      <c r="E384" s="58">
        <v>251</v>
      </c>
      <c r="F384" s="58">
        <v>147</v>
      </c>
      <c r="G384" s="59">
        <f t="shared" si="5"/>
        <v>398</v>
      </c>
    </row>
    <row r="385" spans="1:7" x14ac:dyDescent="0.3">
      <c r="A385" s="55" t="s">
        <v>429</v>
      </c>
      <c r="B385" s="56" t="s">
        <v>452</v>
      </c>
      <c r="C385" s="57">
        <v>45658</v>
      </c>
      <c r="D385" s="57">
        <v>46022</v>
      </c>
      <c r="E385" s="58">
        <v>288</v>
      </c>
      <c r="F385" s="58">
        <v>132</v>
      </c>
      <c r="G385" s="59">
        <f t="shared" si="5"/>
        <v>420</v>
      </c>
    </row>
    <row r="386" spans="1:7" x14ac:dyDescent="0.3">
      <c r="A386" s="55" t="s">
        <v>429</v>
      </c>
      <c r="B386" s="56" t="s">
        <v>453</v>
      </c>
      <c r="C386" s="57">
        <v>45658</v>
      </c>
      <c r="D386" s="57">
        <v>46022</v>
      </c>
      <c r="E386" s="58">
        <v>251</v>
      </c>
      <c r="F386" s="58">
        <v>147</v>
      </c>
      <c r="G386" s="59">
        <f t="shared" si="5"/>
        <v>398</v>
      </c>
    </row>
    <row r="387" spans="1:7" x14ac:dyDescent="0.3">
      <c r="A387" s="55" t="s">
        <v>429</v>
      </c>
      <c r="B387" s="56" t="s">
        <v>454</v>
      </c>
      <c r="C387" s="57">
        <v>45658</v>
      </c>
      <c r="D387" s="57">
        <v>46022</v>
      </c>
      <c r="E387" s="58">
        <v>251</v>
      </c>
      <c r="F387" s="58">
        <v>138</v>
      </c>
      <c r="G387" s="59">
        <f t="shared" ref="G387:G450" si="6">SUM(E387+F387)</f>
        <v>389</v>
      </c>
    </row>
    <row r="388" spans="1:7" x14ac:dyDescent="0.3">
      <c r="A388" s="55" t="s">
        <v>429</v>
      </c>
      <c r="B388" s="56" t="s">
        <v>455</v>
      </c>
      <c r="C388" s="57">
        <v>45658</v>
      </c>
      <c r="D388" s="57">
        <v>46022</v>
      </c>
      <c r="E388" s="58">
        <v>318</v>
      </c>
      <c r="F388" s="58">
        <v>151</v>
      </c>
      <c r="G388" s="59">
        <f t="shared" si="6"/>
        <v>469</v>
      </c>
    </row>
    <row r="389" spans="1:7" x14ac:dyDescent="0.3">
      <c r="A389" s="55" t="s">
        <v>429</v>
      </c>
      <c r="B389" s="56" t="s">
        <v>456</v>
      </c>
      <c r="C389" s="57">
        <v>45658</v>
      </c>
      <c r="D389" s="57">
        <v>46022</v>
      </c>
      <c r="E389" s="58">
        <v>312</v>
      </c>
      <c r="F389" s="58">
        <v>154</v>
      </c>
      <c r="G389" s="59">
        <f t="shared" si="6"/>
        <v>466</v>
      </c>
    </row>
    <row r="390" spans="1:7" x14ac:dyDescent="0.3">
      <c r="A390" s="55" t="s">
        <v>429</v>
      </c>
      <c r="B390" s="56" t="s">
        <v>457</v>
      </c>
      <c r="C390" s="57">
        <v>45658</v>
      </c>
      <c r="D390" s="57">
        <v>46022</v>
      </c>
      <c r="E390" s="58">
        <v>251</v>
      </c>
      <c r="F390" s="58">
        <v>147</v>
      </c>
      <c r="G390" s="59">
        <f t="shared" si="6"/>
        <v>398</v>
      </c>
    </row>
    <row r="391" spans="1:7" x14ac:dyDescent="0.3">
      <c r="A391" s="55" t="s">
        <v>429</v>
      </c>
      <c r="B391" s="56" t="s">
        <v>458</v>
      </c>
      <c r="C391" s="57">
        <v>45658</v>
      </c>
      <c r="D391" s="57">
        <v>46022</v>
      </c>
      <c r="E391" s="58">
        <v>337</v>
      </c>
      <c r="F391" s="58">
        <v>140</v>
      </c>
      <c r="G391" s="59">
        <f t="shared" si="6"/>
        <v>477</v>
      </c>
    </row>
    <row r="392" spans="1:7" x14ac:dyDescent="0.3">
      <c r="A392" s="55" t="s">
        <v>429</v>
      </c>
      <c r="B392" s="56" t="s">
        <v>459</v>
      </c>
      <c r="C392" s="57">
        <v>45658</v>
      </c>
      <c r="D392" s="57">
        <v>46022</v>
      </c>
      <c r="E392" s="58">
        <v>258</v>
      </c>
      <c r="F392" s="58">
        <v>135</v>
      </c>
      <c r="G392" s="59">
        <f t="shared" si="6"/>
        <v>393</v>
      </c>
    </row>
    <row r="393" spans="1:7" x14ac:dyDescent="0.3">
      <c r="A393" s="55" t="s">
        <v>429</v>
      </c>
      <c r="B393" s="56" t="s">
        <v>460</v>
      </c>
      <c r="C393" s="57">
        <v>45658</v>
      </c>
      <c r="D393" s="57">
        <v>46022</v>
      </c>
      <c r="E393" s="58">
        <v>258</v>
      </c>
      <c r="F393" s="58">
        <v>135</v>
      </c>
      <c r="G393" s="59">
        <f t="shared" si="6"/>
        <v>393</v>
      </c>
    </row>
    <row r="394" spans="1:7" x14ac:dyDescent="0.3">
      <c r="A394" s="55" t="s">
        <v>429</v>
      </c>
      <c r="B394" s="56" t="s">
        <v>461</v>
      </c>
      <c r="C394" s="57">
        <v>45658</v>
      </c>
      <c r="D394" s="57">
        <v>46022</v>
      </c>
      <c r="E394" s="58">
        <v>251</v>
      </c>
      <c r="F394" s="58">
        <v>147</v>
      </c>
      <c r="G394" s="59">
        <f t="shared" si="6"/>
        <v>398</v>
      </c>
    </row>
    <row r="395" spans="1:7" x14ac:dyDescent="0.3">
      <c r="A395" s="55" t="s">
        <v>429</v>
      </c>
      <c r="B395" s="56" t="s">
        <v>462</v>
      </c>
      <c r="C395" s="57">
        <v>45658</v>
      </c>
      <c r="D395" s="57">
        <v>46022</v>
      </c>
      <c r="E395" s="58">
        <v>251</v>
      </c>
      <c r="F395" s="58">
        <v>147</v>
      </c>
      <c r="G395" s="59">
        <f t="shared" si="6"/>
        <v>398</v>
      </c>
    </row>
    <row r="396" spans="1:7" x14ac:dyDescent="0.3">
      <c r="A396" s="55" t="s">
        <v>429</v>
      </c>
      <c r="B396" s="56" t="s">
        <v>463</v>
      </c>
      <c r="C396" s="57">
        <v>45658</v>
      </c>
      <c r="D396" s="57">
        <v>46022</v>
      </c>
      <c r="E396" s="58">
        <v>251</v>
      </c>
      <c r="F396" s="58">
        <v>147</v>
      </c>
      <c r="G396" s="59">
        <f t="shared" si="6"/>
        <v>398</v>
      </c>
    </row>
    <row r="397" spans="1:7" x14ac:dyDescent="0.3">
      <c r="A397" s="55" t="s">
        <v>429</v>
      </c>
      <c r="B397" s="56" t="s">
        <v>464</v>
      </c>
      <c r="C397" s="57">
        <v>45658</v>
      </c>
      <c r="D397" s="57">
        <v>46022</v>
      </c>
      <c r="E397" s="58">
        <v>318</v>
      </c>
      <c r="F397" s="58">
        <v>151</v>
      </c>
      <c r="G397" s="59">
        <f t="shared" si="6"/>
        <v>469</v>
      </c>
    </row>
    <row r="398" spans="1:7" x14ac:dyDescent="0.3">
      <c r="A398" s="55" t="s">
        <v>429</v>
      </c>
      <c r="B398" s="56" t="s">
        <v>465</v>
      </c>
      <c r="C398" s="57">
        <v>45658</v>
      </c>
      <c r="D398" s="57">
        <v>46022</v>
      </c>
      <c r="E398" s="58">
        <v>247</v>
      </c>
      <c r="F398" s="58">
        <v>132</v>
      </c>
      <c r="G398" s="59">
        <f t="shared" si="6"/>
        <v>379</v>
      </c>
    </row>
    <row r="399" spans="1:7" x14ac:dyDescent="0.3">
      <c r="A399" s="55" t="s">
        <v>466</v>
      </c>
      <c r="B399" s="56" t="s">
        <v>74</v>
      </c>
      <c r="C399" s="57">
        <v>45658</v>
      </c>
      <c r="D399" s="57">
        <v>46022</v>
      </c>
      <c r="E399" s="58">
        <v>120</v>
      </c>
      <c r="F399" s="58">
        <v>56</v>
      </c>
      <c r="G399" s="59">
        <f t="shared" si="6"/>
        <v>176</v>
      </c>
    </row>
    <row r="400" spans="1:7" x14ac:dyDescent="0.3">
      <c r="A400" s="55" t="s">
        <v>466</v>
      </c>
      <c r="B400" s="56" t="s">
        <v>467</v>
      </c>
      <c r="C400" s="57">
        <v>45658</v>
      </c>
      <c r="D400" s="57">
        <v>46022</v>
      </c>
      <c r="E400" s="58">
        <v>497</v>
      </c>
      <c r="F400" s="58">
        <v>123</v>
      </c>
      <c r="G400" s="59">
        <f t="shared" si="6"/>
        <v>620</v>
      </c>
    </row>
    <row r="401" spans="1:7" x14ac:dyDescent="0.3">
      <c r="A401" s="55" t="s">
        <v>468</v>
      </c>
      <c r="B401" s="56" t="s">
        <v>469</v>
      </c>
      <c r="C401" s="57">
        <v>45658</v>
      </c>
      <c r="D401" s="57">
        <v>46022</v>
      </c>
      <c r="E401" s="58">
        <v>219</v>
      </c>
      <c r="F401" s="58">
        <v>119</v>
      </c>
      <c r="G401" s="59">
        <f t="shared" si="6"/>
        <v>338</v>
      </c>
    </row>
    <row r="402" spans="1:7" x14ac:dyDescent="0.3">
      <c r="A402" s="55" t="s">
        <v>470</v>
      </c>
      <c r="B402" s="56" t="s">
        <v>74</v>
      </c>
      <c r="C402" s="57">
        <v>45658</v>
      </c>
      <c r="D402" s="57">
        <v>46022</v>
      </c>
      <c r="E402" s="58">
        <v>181</v>
      </c>
      <c r="F402" s="58">
        <v>127</v>
      </c>
      <c r="G402" s="59">
        <f t="shared" si="6"/>
        <v>308</v>
      </c>
    </row>
    <row r="403" spans="1:7" x14ac:dyDescent="0.3">
      <c r="A403" s="55" t="s">
        <v>470</v>
      </c>
      <c r="B403" s="56" t="s">
        <v>471</v>
      </c>
      <c r="C403" s="57">
        <v>45778</v>
      </c>
      <c r="D403" s="57">
        <v>45961</v>
      </c>
      <c r="E403" s="58">
        <v>341</v>
      </c>
      <c r="F403" s="58">
        <v>144</v>
      </c>
      <c r="G403" s="59">
        <f t="shared" si="6"/>
        <v>485</v>
      </c>
    </row>
    <row r="404" spans="1:7" x14ac:dyDescent="0.3">
      <c r="A404" s="55" t="s">
        <v>470</v>
      </c>
      <c r="B404" s="56" t="s">
        <v>471</v>
      </c>
      <c r="C404" s="57">
        <v>45962</v>
      </c>
      <c r="D404" s="57">
        <v>45777</v>
      </c>
      <c r="E404" s="58">
        <v>229</v>
      </c>
      <c r="F404" s="58">
        <v>133</v>
      </c>
      <c r="G404" s="59">
        <f t="shared" si="6"/>
        <v>362</v>
      </c>
    </row>
    <row r="405" spans="1:7" x14ac:dyDescent="0.3">
      <c r="A405" s="55" t="s">
        <v>470</v>
      </c>
      <c r="B405" s="56" t="s">
        <v>472</v>
      </c>
      <c r="C405" s="57">
        <v>45658</v>
      </c>
      <c r="D405" s="57">
        <v>46022</v>
      </c>
      <c r="E405" s="58">
        <v>181</v>
      </c>
      <c r="F405" s="58">
        <v>127</v>
      </c>
      <c r="G405" s="59">
        <f t="shared" si="6"/>
        <v>308</v>
      </c>
    </row>
    <row r="406" spans="1:7" x14ac:dyDescent="0.3">
      <c r="A406" s="55" t="s">
        <v>473</v>
      </c>
      <c r="B406" s="56" t="s">
        <v>74</v>
      </c>
      <c r="C406" s="57">
        <v>45658</v>
      </c>
      <c r="D406" s="57">
        <v>46022</v>
      </c>
      <c r="E406" s="58">
        <v>215</v>
      </c>
      <c r="F406" s="58">
        <v>107</v>
      </c>
      <c r="G406" s="59">
        <f t="shared" si="6"/>
        <v>322</v>
      </c>
    </row>
    <row r="407" spans="1:7" x14ac:dyDescent="0.3">
      <c r="A407" s="55" t="s">
        <v>473</v>
      </c>
      <c r="B407" s="56" t="s">
        <v>474</v>
      </c>
      <c r="C407" s="57">
        <v>45658</v>
      </c>
      <c r="D407" s="57">
        <v>46022</v>
      </c>
      <c r="E407" s="58">
        <v>228</v>
      </c>
      <c r="F407" s="58">
        <v>121</v>
      </c>
      <c r="G407" s="59">
        <f t="shared" si="6"/>
        <v>349</v>
      </c>
    </row>
    <row r="408" spans="1:7" x14ac:dyDescent="0.3">
      <c r="A408" s="55" t="s">
        <v>473</v>
      </c>
      <c r="B408" s="56" t="s">
        <v>475</v>
      </c>
      <c r="C408" s="57">
        <v>45658</v>
      </c>
      <c r="D408" s="57">
        <v>46022</v>
      </c>
      <c r="E408" s="58">
        <v>197</v>
      </c>
      <c r="F408" s="58">
        <v>109</v>
      </c>
      <c r="G408" s="59">
        <f t="shared" si="6"/>
        <v>306</v>
      </c>
    </row>
    <row r="409" spans="1:7" x14ac:dyDescent="0.3">
      <c r="A409" s="55" t="s">
        <v>473</v>
      </c>
      <c r="B409" s="56" t="s">
        <v>476</v>
      </c>
      <c r="C409" s="57">
        <v>45658</v>
      </c>
      <c r="D409" s="57">
        <v>46022</v>
      </c>
      <c r="E409" s="58">
        <v>353</v>
      </c>
      <c r="F409" s="58">
        <v>134</v>
      </c>
      <c r="G409" s="59">
        <f t="shared" si="6"/>
        <v>487</v>
      </c>
    </row>
    <row r="410" spans="1:7" x14ac:dyDescent="0.3">
      <c r="A410" s="55" t="s">
        <v>473</v>
      </c>
      <c r="B410" s="56" t="s">
        <v>477</v>
      </c>
      <c r="C410" s="57">
        <v>45658</v>
      </c>
      <c r="D410" s="57">
        <v>46022</v>
      </c>
      <c r="E410" s="58">
        <v>210</v>
      </c>
      <c r="F410" s="58">
        <v>68</v>
      </c>
      <c r="G410" s="59">
        <f t="shared" si="6"/>
        <v>278</v>
      </c>
    </row>
    <row r="411" spans="1:7" x14ac:dyDescent="0.3">
      <c r="A411" s="55" t="s">
        <v>478</v>
      </c>
      <c r="B411" s="56" t="s">
        <v>479</v>
      </c>
      <c r="C411" s="57">
        <v>45658</v>
      </c>
      <c r="D411" s="57">
        <v>46022</v>
      </c>
      <c r="E411" s="58">
        <v>300</v>
      </c>
      <c r="F411" s="58">
        <v>142</v>
      </c>
      <c r="G411" s="59">
        <f t="shared" si="6"/>
        <v>442</v>
      </c>
    </row>
    <row r="412" spans="1:7" x14ac:dyDescent="0.3">
      <c r="A412" s="55" t="s">
        <v>480</v>
      </c>
      <c r="B412" s="56" t="s">
        <v>74</v>
      </c>
      <c r="C412" s="57">
        <v>45658</v>
      </c>
      <c r="D412" s="57">
        <v>46022</v>
      </c>
      <c r="E412" s="58">
        <v>77</v>
      </c>
      <c r="F412" s="58">
        <v>80</v>
      </c>
      <c r="G412" s="59">
        <f t="shared" si="6"/>
        <v>157</v>
      </c>
    </row>
    <row r="413" spans="1:7" x14ac:dyDescent="0.3">
      <c r="A413" s="55" t="s">
        <v>480</v>
      </c>
      <c r="B413" s="56" t="s">
        <v>481</v>
      </c>
      <c r="C413" s="57">
        <v>45658</v>
      </c>
      <c r="D413" s="57">
        <v>46022</v>
      </c>
      <c r="E413" s="58">
        <v>124</v>
      </c>
      <c r="F413" s="58">
        <v>100</v>
      </c>
      <c r="G413" s="59">
        <f t="shared" si="6"/>
        <v>224</v>
      </c>
    </row>
    <row r="414" spans="1:7" x14ac:dyDescent="0.3">
      <c r="A414" s="55" t="s">
        <v>482</v>
      </c>
      <c r="B414" s="56" t="s">
        <v>74</v>
      </c>
      <c r="C414" s="57">
        <v>45658</v>
      </c>
      <c r="D414" s="57">
        <v>46022</v>
      </c>
      <c r="E414" s="58">
        <v>140</v>
      </c>
      <c r="F414" s="58">
        <v>99</v>
      </c>
      <c r="G414" s="59">
        <f t="shared" si="6"/>
        <v>239</v>
      </c>
    </row>
    <row r="415" spans="1:7" x14ac:dyDescent="0.3">
      <c r="A415" s="55" t="s">
        <v>482</v>
      </c>
      <c r="B415" s="56" t="s">
        <v>483</v>
      </c>
      <c r="C415" s="57">
        <v>45658</v>
      </c>
      <c r="D415" s="57">
        <v>46022</v>
      </c>
      <c r="E415" s="58">
        <v>145</v>
      </c>
      <c r="F415" s="58">
        <v>96</v>
      </c>
      <c r="G415" s="59">
        <f t="shared" si="6"/>
        <v>241</v>
      </c>
    </row>
    <row r="416" spans="1:7" x14ac:dyDescent="0.3">
      <c r="A416" s="55" t="s">
        <v>484</v>
      </c>
      <c r="B416" s="56" t="s">
        <v>74</v>
      </c>
      <c r="C416" s="57">
        <v>45658</v>
      </c>
      <c r="D416" s="57">
        <v>46022</v>
      </c>
      <c r="E416" s="58">
        <v>94</v>
      </c>
      <c r="F416" s="58">
        <v>53</v>
      </c>
      <c r="G416" s="59">
        <f t="shared" si="6"/>
        <v>147</v>
      </c>
    </row>
    <row r="417" spans="1:7" x14ac:dyDescent="0.3">
      <c r="A417" s="55" t="s">
        <v>484</v>
      </c>
      <c r="B417" s="56" t="s">
        <v>485</v>
      </c>
      <c r="C417" s="57">
        <v>45658</v>
      </c>
      <c r="D417" s="57">
        <v>46022</v>
      </c>
      <c r="E417" s="58">
        <v>224</v>
      </c>
      <c r="F417" s="58">
        <v>94</v>
      </c>
      <c r="G417" s="59">
        <f t="shared" si="6"/>
        <v>318</v>
      </c>
    </row>
    <row r="418" spans="1:7" x14ac:dyDescent="0.3">
      <c r="A418" s="55" t="s">
        <v>486</v>
      </c>
      <c r="B418" s="56" t="s">
        <v>74</v>
      </c>
      <c r="C418" s="57">
        <v>45658</v>
      </c>
      <c r="D418" s="57">
        <v>46022</v>
      </c>
      <c r="E418" s="58">
        <v>73</v>
      </c>
      <c r="F418" s="58">
        <v>44</v>
      </c>
      <c r="G418" s="59">
        <f t="shared" si="6"/>
        <v>117</v>
      </c>
    </row>
    <row r="419" spans="1:7" x14ac:dyDescent="0.3">
      <c r="A419" s="55" t="s">
        <v>486</v>
      </c>
      <c r="B419" s="56" t="s">
        <v>487</v>
      </c>
      <c r="C419" s="57">
        <v>45658</v>
      </c>
      <c r="D419" s="57">
        <v>46022</v>
      </c>
      <c r="E419" s="58">
        <v>162</v>
      </c>
      <c r="F419" s="58">
        <v>81</v>
      </c>
      <c r="G419" s="59">
        <f t="shared" si="6"/>
        <v>243</v>
      </c>
    </row>
    <row r="420" spans="1:7" x14ac:dyDescent="0.3">
      <c r="A420" s="55" t="s">
        <v>488</v>
      </c>
      <c r="B420" s="56" t="s">
        <v>74</v>
      </c>
      <c r="C420" s="57">
        <v>45658</v>
      </c>
      <c r="D420" s="57">
        <v>46022</v>
      </c>
      <c r="E420" s="58">
        <v>336</v>
      </c>
      <c r="F420" s="58">
        <v>141</v>
      </c>
      <c r="G420" s="59">
        <f t="shared" si="6"/>
        <v>477</v>
      </c>
    </row>
    <row r="421" spans="1:7" x14ac:dyDescent="0.3">
      <c r="A421" s="55" t="s">
        <v>488</v>
      </c>
      <c r="B421" s="56" t="s">
        <v>489</v>
      </c>
      <c r="C421" s="57">
        <v>45658</v>
      </c>
      <c r="D421" s="57">
        <v>46022</v>
      </c>
      <c r="E421" s="58">
        <v>336</v>
      </c>
      <c r="F421" s="58">
        <v>141</v>
      </c>
      <c r="G421" s="59">
        <f t="shared" si="6"/>
        <v>477</v>
      </c>
    </row>
    <row r="422" spans="1:7" x14ac:dyDescent="0.3">
      <c r="A422" s="55" t="s">
        <v>490</v>
      </c>
      <c r="B422" s="56" t="s">
        <v>74</v>
      </c>
      <c r="C422" s="57">
        <v>45658</v>
      </c>
      <c r="D422" s="57">
        <v>46022</v>
      </c>
      <c r="E422" s="58">
        <v>140</v>
      </c>
      <c r="F422" s="58">
        <v>40</v>
      </c>
      <c r="G422" s="59">
        <f t="shared" si="6"/>
        <v>180</v>
      </c>
    </row>
    <row r="423" spans="1:7" x14ac:dyDescent="0.3">
      <c r="A423" s="55" t="s">
        <v>490</v>
      </c>
      <c r="B423" s="56" t="s">
        <v>491</v>
      </c>
      <c r="C423" s="57">
        <v>45658</v>
      </c>
      <c r="D423" s="57">
        <v>46022</v>
      </c>
      <c r="E423" s="58">
        <v>150</v>
      </c>
      <c r="F423" s="58">
        <v>91</v>
      </c>
      <c r="G423" s="59">
        <f t="shared" si="6"/>
        <v>241</v>
      </c>
    </row>
    <row r="424" spans="1:7" x14ac:dyDescent="0.3">
      <c r="A424" s="55" t="s">
        <v>490</v>
      </c>
      <c r="B424" s="56" t="s">
        <v>492</v>
      </c>
      <c r="C424" s="57">
        <v>45658</v>
      </c>
      <c r="D424" s="57">
        <v>46022</v>
      </c>
      <c r="E424" s="58">
        <v>98</v>
      </c>
      <c r="F424" s="58">
        <v>75</v>
      </c>
      <c r="G424" s="59">
        <f t="shared" si="6"/>
        <v>173</v>
      </c>
    </row>
    <row r="425" spans="1:7" x14ac:dyDescent="0.3">
      <c r="A425" s="55" t="s">
        <v>490</v>
      </c>
      <c r="B425" s="56" t="s">
        <v>493</v>
      </c>
      <c r="C425" s="57">
        <v>45658</v>
      </c>
      <c r="D425" s="57">
        <v>46022</v>
      </c>
      <c r="E425" s="58">
        <v>133</v>
      </c>
      <c r="F425" s="58">
        <v>106</v>
      </c>
      <c r="G425" s="59">
        <f t="shared" si="6"/>
        <v>239</v>
      </c>
    </row>
    <row r="426" spans="1:7" x14ac:dyDescent="0.3">
      <c r="A426" s="55" t="s">
        <v>490</v>
      </c>
      <c r="B426" s="56" t="s">
        <v>494</v>
      </c>
      <c r="C426" s="57">
        <v>45658</v>
      </c>
      <c r="D426" s="57">
        <v>46022</v>
      </c>
      <c r="E426" s="58">
        <v>155</v>
      </c>
      <c r="F426" s="58">
        <v>111</v>
      </c>
      <c r="G426" s="59">
        <f t="shared" si="6"/>
        <v>266</v>
      </c>
    </row>
    <row r="427" spans="1:7" x14ac:dyDescent="0.3">
      <c r="A427" s="55" t="s">
        <v>490</v>
      </c>
      <c r="B427" s="56" t="s">
        <v>495</v>
      </c>
      <c r="C427" s="57">
        <v>45658</v>
      </c>
      <c r="D427" s="57">
        <v>46022</v>
      </c>
      <c r="E427" s="58">
        <v>155</v>
      </c>
      <c r="F427" s="58">
        <v>98</v>
      </c>
      <c r="G427" s="59">
        <f t="shared" si="6"/>
        <v>253</v>
      </c>
    </row>
    <row r="428" spans="1:7" x14ac:dyDescent="0.3">
      <c r="A428" s="55" t="s">
        <v>496</v>
      </c>
      <c r="B428" s="56" t="s">
        <v>497</v>
      </c>
      <c r="C428" s="57">
        <v>45658</v>
      </c>
      <c r="D428" s="57">
        <v>46022</v>
      </c>
      <c r="E428" s="58">
        <v>489</v>
      </c>
      <c r="F428" s="58">
        <v>179</v>
      </c>
      <c r="G428" s="59">
        <f t="shared" si="6"/>
        <v>668</v>
      </c>
    </row>
    <row r="429" spans="1:7" x14ac:dyDescent="0.3">
      <c r="A429" s="55" t="s">
        <v>498</v>
      </c>
      <c r="B429" s="56" t="s">
        <v>74</v>
      </c>
      <c r="C429" s="57">
        <v>45658</v>
      </c>
      <c r="D429" s="57">
        <v>46022</v>
      </c>
      <c r="E429" s="58">
        <v>130</v>
      </c>
      <c r="F429" s="58">
        <v>80</v>
      </c>
      <c r="G429" s="59">
        <f t="shared" si="6"/>
        <v>210</v>
      </c>
    </row>
    <row r="430" spans="1:7" x14ac:dyDescent="0.3">
      <c r="A430" s="55" t="s">
        <v>498</v>
      </c>
      <c r="B430" s="56" t="s">
        <v>499</v>
      </c>
      <c r="C430" s="57">
        <v>45658</v>
      </c>
      <c r="D430" s="57">
        <v>46022</v>
      </c>
      <c r="E430" s="58">
        <v>198</v>
      </c>
      <c r="F430" s="58">
        <v>99</v>
      </c>
      <c r="G430" s="59">
        <f t="shared" si="6"/>
        <v>297</v>
      </c>
    </row>
    <row r="431" spans="1:7" x14ac:dyDescent="0.3">
      <c r="A431" s="55" t="s">
        <v>498</v>
      </c>
      <c r="B431" s="56" t="s">
        <v>500</v>
      </c>
      <c r="C431" s="57">
        <v>45658</v>
      </c>
      <c r="D431" s="57">
        <v>46022</v>
      </c>
      <c r="E431" s="58">
        <v>138</v>
      </c>
      <c r="F431" s="58">
        <v>85</v>
      </c>
      <c r="G431" s="59">
        <f t="shared" si="6"/>
        <v>223</v>
      </c>
    </row>
    <row r="432" spans="1:7" x14ac:dyDescent="0.3">
      <c r="A432" s="55" t="s">
        <v>498</v>
      </c>
      <c r="B432" s="56" t="s">
        <v>501</v>
      </c>
      <c r="C432" s="57">
        <v>45658</v>
      </c>
      <c r="D432" s="57">
        <v>46022</v>
      </c>
      <c r="E432" s="58">
        <v>187</v>
      </c>
      <c r="F432" s="58">
        <v>98</v>
      </c>
      <c r="G432" s="59">
        <f t="shared" si="6"/>
        <v>285</v>
      </c>
    </row>
    <row r="433" spans="1:7" x14ac:dyDescent="0.3">
      <c r="A433" s="55" t="s">
        <v>498</v>
      </c>
      <c r="B433" s="56" t="s">
        <v>502</v>
      </c>
      <c r="C433" s="57">
        <v>45658</v>
      </c>
      <c r="D433" s="57">
        <v>46022</v>
      </c>
      <c r="E433" s="58">
        <v>187</v>
      </c>
      <c r="F433" s="58">
        <v>87</v>
      </c>
      <c r="G433" s="59">
        <f t="shared" si="6"/>
        <v>274</v>
      </c>
    </row>
    <row r="434" spans="1:7" x14ac:dyDescent="0.3">
      <c r="A434" s="55" t="s">
        <v>498</v>
      </c>
      <c r="B434" s="56" t="s">
        <v>503</v>
      </c>
      <c r="C434" s="57">
        <v>45658</v>
      </c>
      <c r="D434" s="57">
        <v>46022</v>
      </c>
      <c r="E434" s="58">
        <v>125</v>
      </c>
      <c r="F434" s="58">
        <v>86</v>
      </c>
      <c r="G434" s="59">
        <f t="shared" si="6"/>
        <v>211</v>
      </c>
    </row>
    <row r="435" spans="1:7" x14ac:dyDescent="0.3">
      <c r="A435" s="55" t="s">
        <v>504</v>
      </c>
      <c r="B435" s="56" t="s">
        <v>505</v>
      </c>
      <c r="C435" s="57">
        <v>45658</v>
      </c>
      <c r="D435" s="57">
        <v>46022</v>
      </c>
      <c r="E435" s="58">
        <v>355</v>
      </c>
      <c r="F435" s="58">
        <v>180</v>
      </c>
      <c r="G435" s="59">
        <f t="shared" si="6"/>
        <v>535</v>
      </c>
    </row>
    <row r="436" spans="1:7" x14ac:dyDescent="0.3">
      <c r="A436" s="55" t="s">
        <v>506</v>
      </c>
      <c r="B436" s="56" t="s">
        <v>74</v>
      </c>
      <c r="C436" s="57">
        <v>45658</v>
      </c>
      <c r="D436" s="57">
        <v>46022</v>
      </c>
      <c r="E436" s="58">
        <v>147</v>
      </c>
      <c r="F436" s="58">
        <v>72</v>
      </c>
      <c r="G436" s="59">
        <f t="shared" si="6"/>
        <v>219</v>
      </c>
    </row>
    <row r="437" spans="1:7" x14ac:dyDescent="0.3">
      <c r="A437" s="55" t="s">
        <v>506</v>
      </c>
      <c r="B437" s="56" t="s">
        <v>507</v>
      </c>
      <c r="C437" s="57">
        <v>45658</v>
      </c>
      <c r="D437" s="57">
        <v>46022</v>
      </c>
      <c r="E437" s="58">
        <v>280</v>
      </c>
      <c r="F437" s="58">
        <v>95</v>
      </c>
      <c r="G437" s="59">
        <f t="shared" si="6"/>
        <v>375</v>
      </c>
    </row>
    <row r="438" spans="1:7" x14ac:dyDescent="0.3">
      <c r="A438" s="55" t="s">
        <v>506</v>
      </c>
      <c r="B438" s="56" t="s">
        <v>508</v>
      </c>
      <c r="C438" s="57">
        <v>45658</v>
      </c>
      <c r="D438" s="57">
        <v>46022</v>
      </c>
      <c r="E438" s="58">
        <v>147</v>
      </c>
      <c r="F438" s="58">
        <v>72</v>
      </c>
      <c r="G438" s="59">
        <f t="shared" si="6"/>
        <v>219</v>
      </c>
    </row>
    <row r="439" spans="1:7" x14ac:dyDescent="0.3">
      <c r="A439" s="55" t="s">
        <v>509</v>
      </c>
      <c r="B439" s="56" t="s">
        <v>74</v>
      </c>
      <c r="C439" s="57">
        <v>45658</v>
      </c>
      <c r="D439" s="57">
        <v>46022</v>
      </c>
      <c r="E439" s="58">
        <v>258</v>
      </c>
      <c r="F439" s="58">
        <v>179</v>
      </c>
      <c r="G439" s="59">
        <f t="shared" si="6"/>
        <v>437</v>
      </c>
    </row>
    <row r="440" spans="1:7" x14ac:dyDescent="0.3">
      <c r="A440" s="55" t="s">
        <v>509</v>
      </c>
      <c r="B440" s="56" t="s">
        <v>510</v>
      </c>
      <c r="C440" s="57">
        <v>45809</v>
      </c>
      <c r="D440" s="57">
        <v>45930</v>
      </c>
      <c r="E440" s="58">
        <v>249</v>
      </c>
      <c r="F440" s="58">
        <v>170</v>
      </c>
      <c r="G440" s="59">
        <f t="shared" si="6"/>
        <v>419</v>
      </c>
    </row>
    <row r="441" spans="1:7" x14ac:dyDescent="0.3">
      <c r="A441" s="55" t="s">
        <v>509</v>
      </c>
      <c r="B441" s="56" t="s">
        <v>510</v>
      </c>
      <c r="C441" s="57">
        <v>45931</v>
      </c>
      <c r="D441" s="57">
        <v>45808</v>
      </c>
      <c r="E441" s="58">
        <v>201</v>
      </c>
      <c r="F441" s="58">
        <v>165</v>
      </c>
      <c r="G441" s="59">
        <f t="shared" si="6"/>
        <v>366</v>
      </c>
    </row>
    <row r="442" spans="1:7" x14ac:dyDescent="0.3">
      <c r="A442" s="55" t="s">
        <v>509</v>
      </c>
      <c r="B442" s="56" t="s">
        <v>511</v>
      </c>
      <c r="C442" s="57">
        <v>45658</v>
      </c>
      <c r="D442" s="57">
        <v>46022</v>
      </c>
      <c r="E442" s="58">
        <v>258</v>
      </c>
      <c r="F442" s="58">
        <v>179</v>
      </c>
      <c r="G442" s="59">
        <f t="shared" si="6"/>
        <v>437</v>
      </c>
    </row>
    <row r="443" spans="1:7" x14ac:dyDescent="0.3">
      <c r="A443" s="55" t="s">
        <v>509</v>
      </c>
      <c r="B443" s="56" t="s">
        <v>512</v>
      </c>
      <c r="C443" s="57">
        <v>45809</v>
      </c>
      <c r="D443" s="57">
        <v>45930</v>
      </c>
      <c r="E443" s="58">
        <v>592</v>
      </c>
      <c r="F443" s="58">
        <v>236</v>
      </c>
      <c r="G443" s="59">
        <f t="shared" si="6"/>
        <v>828</v>
      </c>
    </row>
    <row r="444" spans="1:7" x14ac:dyDescent="0.3">
      <c r="A444" s="55" t="s">
        <v>509</v>
      </c>
      <c r="B444" s="56" t="s">
        <v>512</v>
      </c>
      <c r="C444" s="57">
        <v>45931</v>
      </c>
      <c r="D444" s="57">
        <v>45808</v>
      </c>
      <c r="E444" s="58">
        <v>338</v>
      </c>
      <c r="F444" s="58">
        <v>211</v>
      </c>
      <c r="G444" s="59">
        <f t="shared" si="6"/>
        <v>549</v>
      </c>
    </row>
    <row r="445" spans="1:7" x14ac:dyDescent="0.3">
      <c r="A445" s="55" t="s">
        <v>513</v>
      </c>
      <c r="B445" s="56" t="s">
        <v>74</v>
      </c>
      <c r="C445" s="57">
        <v>45658</v>
      </c>
      <c r="D445" s="57">
        <v>46022</v>
      </c>
      <c r="E445" s="58">
        <v>196</v>
      </c>
      <c r="F445" s="58">
        <v>92</v>
      </c>
      <c r="G445" s="59">
        <f t="shared" si="6"/>
        <v>288</v>
      </c>
    </row>
    <row r="446" spans="1:7" x14ac:dyDescent="0.3">
      <c r="A446" s="55" t="s">
        <v>513</v>
      </c>
      <c r="B446" s="56" t="s">
        <v>514</v>
      </c>
      <c r="C446" s="57">
        <v>45658</v>
      </c>
      <c r="D446" s="57">
        <v>46022</v>
      </c>
      <c r="E446" s="58">
        <v>139</v>
      </c>
      <c r="F446" s="58">
        <v>81</v>
      </c>
      <c r="G446" s="59">
        <f t="shared" si="6"/>
        <v>220</v>
      </c>
    </row>
    <row r="447" spans="1:7" x14ac:dyDescent="0.3">
      <c r="A447" s="55" t="s">
        <v>513</v>
      </c>
      <c r="B447" s="56" t="s">
        <v>515</v>
      </c>
      <c r="C447" s="57">
        <v>45658</v>
      </c>
      <c r="D447" s="57">
        <v>46022</v>
      </c>
      <c r="E447" s="58">
        <v>335</v>
      </c>
      <c r="F447" s="58">
        <v>148</v>
      </c>
      <c r="G447" s="59">
        <f t="shared" si="6"/>
        <v>483</v>
      </c>
    </row>
    <row r="448" spans="1:7" x14ac:dyDescent="0.3">
      <c r="A448" s="55" t="s">
        <v>513</v>
      </c>
      <c r="B448" s="56" t="s">
        <v>516</v>
      </c>
      <c r="C448" s="57">
        <v>45658</v>
      </c>
      <c r="D448" s="57">
        <v>46022</v>
      </c>
      <c r="E448" s="58">
        <v>217</v>
      </c>
      <c r="F448" s="58">
        <v>131</v>
      </c>
      <c r="G448" s="59">
        <f t="shared" si="6"/>
        <v>348</v>
      </c>
    </row>
    <row r="449" spans="1:7" x14ac:dyDescent="0.3">
      <c r="A449" s="55" t="s">
        <v>513</v>
      </c>
      <c r="B449" s="56" t="s">
        <v>517</v>
      </c>
      <c r="C449" s="57">
        <v>45658</v>
      </c>
      <c r="D449" s="57">
        <v>46022</v>
      </c>
      <c r="E449" s="58">
        <v>188</v>
      </c>
      <c r="F449" s="58">
        <v>65</v>
      </c>
      <c r="G449" s="59">
        <f t="shared" si="6"/>
        <v>253</v>
      </c>
    </row>
    <row r="450" spans="1:7" x14ac:dyDescent="0.3">
      <c r="A450" s="55" t="s">
        <v>513</v>
      </c>
      <c r="B450" s="56" t="s">
        <v>518</v>
      </c>
      <c r="C450" s="57">
        <v>45658</v>
      </c>
      <c r="D450" s="57">
        <v>46022</v>
      </c>
      <c r="E450" s="58">
        <v>222</v>
      </c>
      <c r="F450" s="58">
        <v>116</v>
      </c>
      <c r="G450" s="59">
        <f t="shared" si="6"/>
        <v>338</v>
      </c>
    </row>
    <row r="451" spans="1:7" x14ac:dyDescent="0.3">
      <c r="A451" s="55" t="s">
        <v>513</v>
      </c>
      <c r="B451" s="56" t="s">
        <v>519</v>
      </c>
      <c r="C451" s="57">
        <v>45658</v>
      </c>
      <c r="D451" s="57">
        <v>46022</v>
      </c>
      <c r="E451" s="58">
        <v>268</v>
      </c>
      <c r="F451" s="58">
        <v>118</v>
      </c>
      <c r="G451" s="59">
        <f t="shared" ref="G451:G514" si="7">SUM(E451+F451)</f>
        <v>386</v>
      </c>
    </row>
    <row r="452" spans="1:7" x14ac:dyDescent="0.3">
      <c r="A452" s="55" t="s">
        <v>513</v>
      </c>
      <c r="B452" s="56" t="s">
        <v>520</v>
      </c>
      <c r="C452" s="57">
        <v>45658</v>
      </c>
      <c r="D452" s="57">
        <v>46022</v>
      </c>
      <c r="E452" s="58">
        <v>186</v>
      </c>
      <c r="F452" s="58">
        <v>102</v>
      </c>
      <c r="G452" s="59">
        <f t="shared" si="7"/>
        <v>288</v>
      </c>
    </row>
    <row r="453" spans="1:7" x14ac:dyDescent="0.3">
      <c r="A453" s="55" t="s">
        <v>513</v>
      </c>
      <c r="B453" s="56" t="s">
        <v>521</v>
      </c>
      <c r="C453" s="57">
        <v>45658</v>
      </c>
      <c r="D453" s="57">
        <v>46022</v>
      </c>
      <c r="E453" s="58">
        <v>205</v>
      </c>
      <c r="F453" s="58">
        <v>121</v>
      </c>
      <c r="G453" s="59">
        <f t="shared" si="7"/>
        <v>326</v>
      </c>
    </row>
    <row r="454" spans="1:7" x14ac:dyDescent="0.3">
      <c r="A454" s="55" t="s">
        <v>513</v>
      </c>
      <c r="B454" s="56" t="s">
        <v>522</v>
      </c>
      <c r="C454" s="57">
        <v>45658</v>
      </c>
      <c r="D454" s="57">
        <v>46022</v>
      </c>
      <c r="E454" s="58">
        <v>187</v>
      </c>
      <c r="F454" s="58">
        <v>101</v>
      </c>
      <c r="G454" s="59">
        <f t="shared" si="7"/>
        <v>288</v>
      </c>
    </row>
    <row r="455" spans="1:7" x14ac:dyDescent="0.3">
      <c r="A455" s="55" t="s">
        <v>513</v>
      </c>
      <c r="B455" s="56" t="s">
        <v>523</v>
      </c>
      <c r="C455" s="57">
        <v>45658</v>
      </c>
      <c r="D455" s="57">
        <v>46022</v>
      </c>
      <c r="E455" s="58">
        <v>182</v>
      </c>
      <c r="F455" s="58">
        <v>56</v>
      </c>
      <c r="G455" s="59">
        <f t="shared" si="7"/>
        <v>238</v>
      </c>
    </row>
    <row r="456" spans="1:7" x14ac:dyDescent="0.3">
      <c r="A456" s="55" t="s">
        <v>524</v>
      </c>
      <c r="B456" s="56" t="s">
        <v>74</v>
      </c>
      <c r="C456" s="57">
        <v>45658</v>
      </c>
      <c r="D456" s="57">
        <v>46022</v>
      </c>
      <c r="E456" s="58">
        <v>117</v>
      </c>
      <c r="F456" s="58">
        <v>50</v>
      </c>
      <c r="G456" s="59">
        <f t="shared" si="7"/>
        <v>167</v>
      </c>
    </row>
    <row r="457" spans="1:7" x14ac:dyDescent="0.3">
      <c r="A457" s="55" t="s">
        <v>524</v>
      </c>
      <c r="B457" s="56" t="s">
        <v>525</v>
      </c>
      <c r="C457" s="57">
        <v>45658</v>
      </c>
      <c r="D457" s="57">
        <v>46022</v>
      </c>
      <c r="E457" s="58">
        <v>235</v>
      </c>
      <c r="F457" s="58">
        <v>111</v>
      </c>
      <c r="G457" s="59">
        <f t="shared" si="7"/>
        <v>346</v>
      </c>
    </row>
    <row r="458" spans="1:7" x14ac:dyDescent="0.3">
      <c r="A458" s="55" t="s">
        <v>524</v>
      </c>
      <c r="B458" s="56" t="s">
        <v>526</v>
      </c>
      <c r="C458" s="57">
        <v>45658</v>
      </c>
      <c r="D458" s="57">
        <v>46022</v>
      </c>
      <c r="E458" s="58">
        <v>218</v>
      </c>
      <c r="F458" s="58">
        <v>107</v>
      </c>
      <c r="G458" s="59">
        <f t="shared" si="7"/>
        <v>325</v>
      </c>
    </row>
    <row r="459" spans="1:7" x14ac:dyDescent="0.3">
      <c r="A459" s="55" t="s">
        <v>524</v>
      </c>
      <c r="B459" s="56" t="s">
        <v>527</v>
      </c>
      <c r="C459" s="57">
        <v>45658</v>
      </c>
      <c r="D459" s="57">
        <v>46022</v>
      </c>
      <c r="E459" s="58">
        <v>235</v>
      </c>
      <c r="F459" s="58">
        <v>111</v>
      </c>
      <c r="G459" s="59">
        <f t="shared" si="7"/>
        <v>346</v>
      </c>
    </row>
    <row r="460" spans="1:7" x14ac:dyDescent="0.3">
      <c r="A460" s="55" t="s">
        <v>524</v>
      </c>
      <c r="B460" s="56" t="s">
        <v>528</v>
      </c>
      <c r="C460" s="57">
        <v>45658</v>
      </c>
      <c r="D460" s="57">
        <v>46022</v>
      </c>
      <c r="E460" s="58">
        <v>252</v>
      </c>
      <c r="F460" s="58">
        <v>97</v>
      </c>
      <c r="G460" s="59">
        <f t="shared" si="7"/>
        <v>349</v>
      </c>
    </row>
    <row r="461" spans="1:7" x14ac:dyDescent="0.3">
      <c r="A461" s="55" t="s">
        <v>524</v>
      </c>
      <c r="B461" s="56" t="s">
        <v>529</v>
      </c>
      <c r="C461" s="57">
        <v>45658</v>
      </c>
      <c r="D461" s="57">
        <v>46022</v>
      </c>
      <c r="E461" s="58">
        <v>129</v>
      </c>
      <c r="F461" s="58">
        <v>67</v>
      </c>
      <c r="G461" s="59">
        <f t="shared" si="7"/>
        <v>196</v>
      </c>
    </row>
    <row r="462" spans="1:7" x14ac:dyDescent="0.3">
      <c r="A462" s="55" t="s">
        <v>524</v>
      </c>
      <c r="B462" s="56" t="s">
        <v>530</v>
      </c>
      <c r="C462" s="57">
        <v>45658</v>
      </c>
      <c r="D462" s="57">
        <v>46022</v>
      </c>
      <c r="E462" s="58">
        <v>106</v>
      </c>
      <c r="F462" s="58">
        <v>72</v>
      </c>
      <c r="G462" s="59">
        <f t="shared" si="7"/>
        <v>178</v>
      </c>
    </row>
    <row r="463" spans="1:7" x14ac:dyDescent="0.3">
      <c r="A463" s="55" t="s">
        <v>524</v>
      </c>
      <c r="B463" s="56" t="s">
        <v>531</v>
      </c>
      <c r="C463" s="57">
        <v>45658</v>
      </c>
      <c r="D463" s="57">
        <v>46022</v>
      </c>
      <c r="E463" s="58">
        <v>136</v>
      </c>
      <c r="F463" s="58">
        <v>98</v>
      </c>
      <c r="G463" s="59">
        <f t="shared" si="7"/>
        <v>234</v>
      </c>
    </row>
    <row r="464" spans="1:7" x14ac:dyDescent="0.3">
      <c r="A464" s="55" t="s">
        <v>524</v>
      </c>
      <c r="B464" s="56" t="s">
        <v>532</v>
      </c>
      <c r="C464" s="57">
        <v>45658</v>
      </c>
      <c r="D464" s="57">
        <v>46022</v>
      </c>
      <c r="E464" s="58">
        <v>204</v>
      </c>
      <c r="F464" s="58">
        <v>87</v>
      </c>
      <c r="G464" s="59">
        <f t="shared" si="7"/>
        <v>291</v>
      </c>
    </row>
    <row r="465" spans="1:7" x14ac:dyDescent="0.3">
      <c r="A465" s="55" t="s">
        <v>533</v>
      </c>
      <c r="B465" s="56" t="s">
        <v>74</v>
      </c>
      <c r="C465" s="57">
        <v>45658</v>
      </c>
      <c r="D465" s="57">
        <v>46022</v>
      </c>
      <c r="E465" s="58">
        <v>97</v>
      </c>
      <c r="F465" s="58">
        <v>58</v>
      </c>
      <c r="G465" s="59">
        <f t="shared" si="7"/>
        <v>155</v>
      </c>
    </row>
    <row r="466" spans="1:7" x14ac:dyDescent="0.3">
      <c r="A466" s="55" t="s">
        <v>533</v>
      </c>
      <c r="B466" s="56" t="s">
        <v>534</v>
      </c>
      <c r="C466" s="57">
        <v>45658</v>
      </c>
      <c r="D466" s="57">
        <v>46022</v>
      </c>
      <c r="E466" s="58">
        <v>97</v>
      </c>
      <c r="F466" s="58">
        <v>58</v>
      </c>
      <c r="G466" s="59">
        <f t="shared" si="7"/>
        <v>155</v>
      </c>
    </row>
    <row r="467" spans="1:7" x14ac:dyDescent="0.3">
      <c r="A467" s="55" t="s">
        <v>535</v>
      </c>
      <c r="B467" s="56" t="s">
        <v>74</v>
      </c>
      <c r="C467" s="57">
        <v>45658</v>
      </c>
      <c r="D467" s="57">
        <v>46022</v>
      </c>
      <c r="E467" s="58">
        <v>247</v>
      </c>
      <c r="F467" s="58">
        <v>82</v>
      </c>
      <c r="G467" s="59">
        <f t="shared" si="7"/>
        <v>329</v>
      </c>
    </row>
    <row r="468" spans="1:7" x14ac:dyDescent="0.3">
      <c r="A468" s="55" t="s">
        <v>535</v>
      </c>
      <c r="B468" s="56" t="s">
        <v>536</v>
      </c>
      <c r="C468" s="57">
        <v>45658</v>
      </c>
      <c r="D468" s="57">
        <v>46022</v>
      </c>
      <c r="E468" s="58">
        <v>0</v>
      </c>
      <c r="F468" s="58">
        <v>11</v>
      </c>
      <c r="G468" s="59">
        <f t="shared" si="7"/>
        <v>11</v>
      </c>
    </row>
    <row r="469" spans="1:7" x14ac:dyDescent="0.3">
      <c r="A469" s="55" t="s">
        <v>535</v>
      </c>
      <c r="B469" s="56" t="s">
        <v>537</v>
      </c>
      <c r="C469" s="57">
        <v>45658</v>
      </c>
      <c r="D469" s="57">
        <v>46022</v>
      </c>
      <c r="E469" s="58">
        <v>211</v>
      </c>
      <c r="F469" s="58">
        <v>65</v>
      </c>
      <c r="G469" s="59">
        <f t="shared" si="7"/>
        <v>276</v>
      </c>
    </row>
    <row r="470" spans="1:7" x14ac:dyDescent="0.3">
      <c r="A470" s="55" t="s">
        <v>538</v>
      </c>
      <c r="B470" s="56" t="s">
        <v>74</v>
      </c>
      <c r="C470" s="57">
        <v>45658</v>
      </c>
      <c r="D470" s="57">
        <v>46022</v>
      </c>
      <c r="E470" s="58">
        <v>295</v>
      </c>
      <c r="F470" s="58">
        <v>122</v>
      </c>
      <c r="G470" s="59">
        <f t="shared" si="7"/>
        <v>417</v>
      </c>
    </row>
    <row r="471" spans="1:7" x14ac:dyDescent="0.3">
      <c r="A471" s="55" t="s">
        <v>538</v>
      </c>
      <c r="B471" s="56" t="s">
        <v>539</v>
      </c>
      <c r="C471" s="57">
        <v>45658</v>
      </c>
      <c r="D471" s="57">
        <v>46022</v>
      </c>
      <c r="E471" s="58">
        <v>295</v>
      </c>
      <c r="F471" s="58">
        <v>132</v>
      </c>
      <c r="G471" s="59">
        <f t="shared" si="7"/>
        <v>427</v>
      </c>
    </row>
    <row r="472" spans="1:7" x14ac:dyDescent="0.3">
      <c r="A472" s="55" t="s">
        <v>538</v>
      </c>
      <c r="B472" s="56" t="s">
        <v>540</v>
      </c>
      <c r="C472" s="57">
        <v>45658</v>
      </c>
      <c r="D472" s="57">
        <v>46022</v>
      </c>
      <c r="E472" s="58">
        <v>356</v>
      </c>
      <c r="F472" s="58">
        <v>155</v>
      </c>
      <c r="G472" s="59">
        <f t="shared" si="7"/>
        <v>511</v>
      </c>
    </row>
    <row r="473" spans="1:7" x14ac:dyDescent="0.3">
      <c r="A473" s="55" t="s">
        <v>538</v>
      </c>
      <c r="B473" s="56" t="s">
        <v>541</v>
      </c>
      <c r="C473" s="57">
        <v>45658</v>
      </c>
      <c r="D473" s="57">
        <v>46022</v>
      </c>
      <c r="E473" s="58">
        <v>290</v>
      </c>
      <c r="F473" s="58">
        <v>124</v>
      </c>
      <c r="G473" s="59">
        <f t="shared" si="7"/>
        <v>414</v>
      </c>
    </row>
    <row r="474" spans="1:7" x14ac:dyDescent="0.3">
      <c r="A474" s="55" t="s">
        <v>542</v>
      </c>
      <c r="B474" s="56" t="s">
        <v>74</v>
      </c>
      <c r="C474" s="57">
        <v>45658</v>
      </c>
      <c r="D474" s="57">
        <v>46022</v>
      </c>
      <c r="E474" s="58">
        <v>305</v>
      </c>
      <c r="F474" s="58">
        <v>146</v>
      </c>
      <c r="G474" s="59">
        <f t="shared" si="7"/>
        <v>451</v>
      </c>
    </row>
    <row r="475" spans="1:7" x14ac:dyDescent="0.3">
      <c r="A475" s="55" t="s">
        <v>542</v>
      </c>
      <c r="B475" s="56" t="s">
        <v>543</v>
      </c>
      <c r="C475" s="57">
        <v>45658</v>
      </c>
      <c r="D475" s="57">
        <v>46022</v>
      </c>
      <c r="E475" s="58">
        <v>455</v>
      </c>
      <c r="F475" s="58">
        <v>150</v>
      </c>
      <c r="G475" s="59">
        <f t="shared" si="7"/>
        <v>605</v>
      </c>
    </row>
    <row r="476" spans="1:7" x14ac:dyDescent="0.3">
      <c r="A476" s="55" t="s">
        <v>542</v>
      </c>
      <c r="B476" s="56" t="s">
        <v>544</v>
      </c>
      <c r="C476" s="57">
        <v>45658</v>
      </c>
      <c r="D476" s="57">
        <v>46022</v>
      </c>
      <c r="E476" s="58">
        <v>300</v>
      </c>
      <c r="F476" s="58">
        <v>122</v>
      </c>
      <c r="G476" s="59">
        <f t="shared" si="7"/>
        <v>422</v>
      </c>
    </row>
    <row r="477" spans="1:7" x14ac:dyDescent="0.3">
      <c r="A477" s="55" t="s">
        <v>542</v>
      </c>
      <c r="B477" s="56" t="s">
        <v>545</v>
      </c>
      <c r="C477" s="57">
        <v>45658</v>
      </c>
      <c r="D477" s="57">
        <v>46022</v>
      </c>
      <c r="E477" s="58">
        <v>365</v>
      </c>
      <c r="F477" s="58">
        <v>131</v>
      </c>
      <c r="G477" s="59">
        <f t="shared" si="7"/>
        <v>496</v>
      </c>
    </row>
    <row r="478" spans="1:7" x14ac:dyDescent="0.3">
      <c r="A478" s="55" t="s">
        <v>542</v>
      </c>
      <c r="B478" s="56" t="s">
        <v>546</v>
      </c>
      <c r="C478" s="57">
        <v>45658</v>
      </c>
      <c r="D478" s="57">
        <v>46022</v>
      </c>
      <c r="E478" s="58">
        <v>460</v>
      </c>
      <c r="F478" s="58">
        <v>192</v>
      </c>
      <c r="G478" s="59">
        <f t="shared" si="7"/>
        <v>652</v>
      </c>
    </row>
    <row r="479" spans="1:7" x14ac:dyDescent="0.3">
      <c r="A479" s="55" t="s">
        <v>542</v>
      </c>
      <c r="B479" s="56" t="s">
        <v>547</v>
      </c>
      <c r="C479" s="57">
        <v>45658</v>
      </c>
      <c r="D479" s="57">
        <v>46022</v>
      </c>
      <c r="E479" s="58">
        <v>440</v>
      </c>
      <c r="F479" s="58">
        <v>180</v>
      </c>
      <c r="G479" s="59">
        <f t="shared" si="7"/>
        <v>620</v>
      </c>
    </row>
    <row r="480" spans="1:7" x14ac:dyDescent="0.3">
      <c r="A480" s="55" t="s">
        <v>542</v>
      </c>
      <c r="B480" s="56" t="s">
        <v>548</v>
      </c>
      <c r="C480" s="57">
        <v>45658</v>
      </c>
      <c r="D480" s="57">
        <v>46022</v>
      </c>
      <c r="E480" s="58">
        <v>300</v>
      </c>
      <c r="F480" s="58">
        <v>122</v>
      </c>
      <c r="G480" s="59">
        <f t="shared" si="7"/>
        <v>422</v>
      </c>
    </row>
    <row r="481" spans="1:7" x14ac:dyDescent="0.3">
      <c r="A481" s="55" t="s">
        <v>542</v>
      </c>
      <c r="B481" s="56" t="s">
        <v>549</v>
      </c>
      <c r="C481" s="57">
        <v>45658</v>
      </c>
      <c r="D481" s="57">
        <v>46022</v>
      </c>
      <c r="E481" s="58">
        <v>510</v>
      </c>
      <c r="F481" s="58">
        <v>196</v>
      </c>
      <c r="G481" s="59">
        <f t="shared" si="7"/>
        <v>706</v>
      </c>
    </row>
    <row r="482" spans="1:7" x14ac:dyDescent="0.3">
      <c r="A482" s="55" t="s">
        <v>542</v>
      </c>
      <c r="B482" s="56" t="s">
        <v>550</v>
      </c>
      <c r="C482" s="57">
        <v>45658</v>
      </c>
      <c r="D482" s="57">
        <v>46022</v>
      </c>
      <c r="E482" s="58">
        <v>305</v>
      </c>
      <c r="F482" s="58">
        <v>146</v>
      </c>
      <c r="G482" s="59">
        <f t="shared" si="7"/>
        <v>451</v>
      </c>
    </row>
    <row r="483" spans="1:7" x14ac:dyDescent="0.3">
      <c r="A483" s="55" t="s">
        <v>551</v>
      </c>
      <c r="B483" s="56" t="s">
        <v>74</v>
      </c>
      <c r="C483" s="57">
        <v>45658</v>
      </c>
      <c r="D483" s="57">
        <v>46022</v>
      </c>
      <c r="E483" s="58">
        <v>280</v>
      </c>
      <c r="F483" s="58">
        <v>135</v>
      </c>
      <c r="G483" s="59">
        <f t="shared" si="7"/>
        <v>415</v>
      </c>
    </row>
    <row r="484" spans="1:7" x14ac:dyDescent="0.3">
      <c r="A484" s="55" t="s">
        <v>551</v>
      </c>
      <c r="B484" s="56" t="s">
        <v>552</v>
      </c>
      <c r="C484" s="57">
        <v>45658</v>
      </c>
      <c r="D484" s="57">
        <v>46022</v>
      </c>
      <c r="E484" s="58">
        <v>117</v>
      </c>
      <c r="F484" s="58">
        <v>89</v>
      </c>
      <c r="G484" s="59">
        <f t="shared" si="7"/>
        <v>206</v>
      </c>
    </row>
    <row r="485" spans="1:7" x14ac:dyDescent="0.3">
      <c r="A485" s="55" t="s">
        <v>551</v>
      </c>
      <c r="B485" s="56" t="s">
        <v>553</v>
      </c>
      <c r="C485" s="57">
        <v>45658</v>
      </c>
      <c r="D485" s="57">
        <v>46022</v>
      </c>
      <c r="E485" s="58">
        <v>289</v>
      </c>
      <c r="F485" s="58">
        <v>141</v>
      </c>
      <c r="G485" s="59">
        <f t="shared" si="7"/>
        <v>430</v>
      </c>
    </row>
    <row r="486" spans="1:7" x14ac:dyDescent="0.3">
      <c r="A486" s="55" t="s">
        <v>551</v>
      </c>
      <c r="B486" s="56" t="s">
        <v>554</v>
      </c>
      <c r="C486" s="57">
        <v>45658</v>
      </c>
      <c r="D486" s="57">
        <v>46022</v>
      </c>
      <c r="E486" s="58">
        <v>290</v>
      </c>
      <c r="F486" s="58">
        <v>129</v>
      </c>
      <c r="G486" s="59">
        <f t="shared" si="7"/>
        <v>419</v>
      </c>
    </row>
    <row r="487" spans="1:7" x14ac:dyDescent="0.3">
      <c r="A487" s="55" t="s">
        <v>551</v>
      </c>
      <c r="B487" s="56" t="s">
        <v>555</v>
      </c>
      <c r="C487" s="57">
        <v>45658</v>
      </c>
      <c r="D487" s="57">
        <v>46022</v>
      </c>
      <c r="E487" s="58">
        <v>209</v>
      </c>
      <c r="F487" s="58">
        <v>125</v>
      </c>
      <c r="G487" s="59">
        <f t="shared" si="7"/>
        <v>334</v>
      </c>
    </row>
    <row r="488" spans="1:7" x14ac:dyDescent="0.3">
      <c r="A488" s="55" t="s">
        <v>551</v>
      </c>
      <c r="B488" s="56" t="s">
        <v>556</v>
      </c>
      <c r="C488" s="57">
        <v>45658</v>
      </c>
      <c r="D488" s="57">
        <v>46022</v>
      </c>
      <c r="E488" s="58">
        <v>424</v>
      </c>
      <c r="F488" s="58">
        <v>115</v>
      </c>
      <c r="G488" s="59">
        <f t="shared" si="7"/>
        <v>539</v>
      </c>
    </row>
    <row r="489" spans="1:7" x14ac:dyDescent="0.3">
      <c r="A489" s="55" t="s">
        <v>551</v>
      </c>
      <c r="B489" s="56" t="s">
        <v>557</v>
      </c>
      <c r="C489" s="57">
        <v>45658</v>
      </c>
      <c r="D489" s="57">
        <v>46022</v>
      </c>
      <c r="E489" s="58">
        <v>437</v>
      </c>
      <c r="F489" s="58">
        <v>176</v>
      </c>
      <c r="G489" s="59">
        <f t="shared" si="7"/>
        <v>613</v>
      </c>
    </row>
    <row r="490" spans="1:7" x14ac:dyDescent="0.3">
      <c r="A490" s="55" t="s">
        <v>551</v>
      </c>
      <c r="B490" s="56" t="s">
        <v>558</v>
      </c>
      <c r="C490" s="57">
        <v>45658</v>
      </c>
      <c r="D490" s="57">
        <v>46022</v>
      </c>
      <c r="E490" s="58">
        <v>177</v>
      </c>
      <c r="F490" s="58">
        <v>128</v>
      </c>
      <c r="G490" s="59">
        <f t="shared" si="7"/>
        <v>305</v>
      </c>
    </row>
    <row r="491" spans="1:7" x14ac:dyDescent="0.3">
      <c r="A491" s="55" t="s">
        <v>551</v>
      </c>
      <c r="B491" s="56" t="s">
        <v>559</v>
      </c>
      <c r="C491" s="57">
        <v>45658</v>
      </c>
      <c r="D491" s="57">
        <v>46022</v>
      </c>
      <c r="E491" s="58">
        <v>331</v>
      </c>
      <c r="F491" s="58">
        <v>168</v>
      </c>
      <c r="G491" s="59">
        <f t="shared" si="7"/>
        <v>499</v>
      </c>
    </row>
    <row r="492" spans="1:7" x14ac:dyDescent="0.3">
      <c r="A492" s="55" t="s">
        <v>551</v>
      </c>
      <c r="B492" s="56" t="s">
        <v>560</v>
      </c>
      <c r="C492" s="57">
        <v>45658</v>
      </c>
      <c r="D492" s="57">
        <v>46022</v>
      </c>
      <c r="E492" s="58">
        <v>175</v>
      </c>
      <c r="F492" s="58">
        <v>114</v>
      </c>
      <c r="G492" s="59">
        <f t="shared" si="7"/>
        <v>289</v>
      </c>
    </row>
    <row r="493" spans="1:7" x14ac:dyDescent="0.3">
      <c r="A493" s="55" t="s">
        <v>551</v>
      </c>
      <c r="B493" s="56" t="s">
        <v>561</v>
      </c>
      <c r="C493" s="57">
        <v>45658</v>
      </c>
      <c r="D493" s="57">
        <v>46022</v>
      </c>
      <c r="E493" s="58">
        <v>290</v>
      </c>
      <c r="F493" s="58">
        <v>137</v>
      </c>
      <c r="G493" s="59">
        <f t="shared" si="7"/>
        <v>427</v>
      </c>
    </row>
    <row r="494" spans="1:7" x14ac:dyDescent="0.3">
      <c r="A494" s="55" t="s">
        <v>551</v>
      </c>
      <c r="B494" s="56" t="s">
        <v>562</v>
      </c>
      <c r="C494" s="57">
        <v>45748</v>
      </c>
      <c r="D494" s="57">
        <v>45930</v>
      </c>
      <c r="E494" s="58">
        <v>392</v>
      </c>
      <c r="F494" s="58">
        <v>155</v>
      </c>
      <c r="G494" s="59">
        <f t="shared" si="7"/>
        <v>547</v>
      </c>
    </row>
    <row r="495" spans="1:7" x14ac:dyDescent="0.3">
      <c r="A495" s="55" t="s">
        <v>551</v>
      </c>
      <c r="B495" s="56" t="s">
        <v>562</v>
      </c>
      <c r="C495" s="57">
        <v>45931</v>
      </c>
      <c r="D495" s="57">
        <v>45747</v>
      </c>
      <c r="E495" s="58">
        <v>193</v>
      </c>
      <c r="F495" s="58">
        <v>135</v>
      </c>
      <c r="G495" s="59">
        <f t="shared" si="7"/>
        <v>328</v>
      </c>
    </row>
    <row r="496" spans="1:7" x14ac:dyDescent="0.3">
      <c r="A496" s="55" t="s">
        <v>551</v>
      </c>
      <c r="B496" s="56" t="s">
        <v>563</v>
      </c>
      <c r="C496" s="57">
        <v>45658</v>
      </c>
      <c r="D496" s="57">
        <v>46022</v>
      </c>
      <c r="E496" s="58">
        <v>241</v>
      </c>
      <c r="F496" s="58">
        <v>123</v>
      </c>
      <c r="G496" s="59">
        <f t="shared" si="7"/>
        <v>364</v>
      </c>
    </row>
    <row r="497" spans="1:7" x14ac:dyDescent="0.3">
      <c r="A497" s="55" t="s">
        <v>551</v>
      </c>
      <c r="B497" s="56" t="s">
        <v>564</v>
      </c>
      <c r="C497" s="57">
        <v>45658</v>
      </c>
      <c r="D497" s="57">
        <v>46022</v>
      </c>
      <c r="E497" s="58">
        <v>150</v>
      </c>
      <c r="F497" s="58">
        <v>109</v>
      </c>
      <c r="G497" s="59">
        <f t="shared" si="7"/>
        <v>259</v>
      </c>
    </row>
    <row r="498" spans="1:7" x14ac:dyDescent="0.3">
      <c r="A498" s="55" t="s">
        <v>551</v>
      </c>
      <c r="B498" s="56" t="s">
        <v>565</v>
      </c>
      <c r="C498" s="57">
        <v>45658</v>
      </c>
      <c r="D498" s="57">
        <v>46022</v>
      </c>
      <c r="E498" s="58">
        <v>504</v>
      </c>
      <c r="F498" s="58">
        <v>191</v>
      </c>
      <c r="G498" s="59">
        <f t="shared" si="7"/>
        <v>695</v>
      </c>
    </row>
    <row r="499" spans="1:7" x14ac:dyDescent="0.3">
      <c r="A499" s="55" t="s">
        <v>551</v>
      </c>
      <c r="B499" s="56" t="s">
        <v>566</v>
      </c>
      <c r="C499" s="57">
        <v>45658</v>
      </c>
      <c r="D499" s="57">
        <v>46022</v>
      </c>
      <c r="E499" s="58">
        <v>181</v>
      </c>
      <c r="F499" s="58">
        <v>95</v>
      </c>
      <c r="G499" s="59">
        <f t="shared" si="7"/>
        <v>276</v>
      </c>
    </row>
    <row r="500" spans="1:7" x14ac:dyDescent="0.3">
      <c r="A500" s="55" t="s">
        <v>551</v>
      </c>
      <c r="B500" s="56" t="s">
        <v>567</v>
      </c>
      <c r="C500" s="57">
        <v>45658</v>
      </c>
      <c r="D500" s="57">
        <v>46022</v>
      </c>
      <c r="E500" s="58">
        <v>377</v>
      </c>
      <c r="F500" s="58">
        <v>169</v>
      </c>
      <c r="G500" s="59">
        <f t="shared" si="7"/>
        <v>546</v>
      </c>
    </row>
    <row r="501" spans="1:7" x14ac:dyDescent="0.3">
      <c r="A501" s="55" t="s">
        <v>551</v>
      </c>
      <c r="B501" s="56" t="s">
        <v>568</v>
      </c>
      <c r="C501" s="57">
        <v>45658</v>
      </c>
      <c r="D501" s="57">
        <v>46022</v>
      </c>
      <c r="E501" s="58">
        <v>318</v>
      </c>
      <c r="F501" s="58">
        <v>152</v>
      </c>
      <c r="G501" s="59">
        <f t="shared" si="7"/>
        <v>470</v>
      </c>
    </row>
    <row r="502" spans="1:7" x14ac:dyDescent="0.3">
      <c r="A502" s="55" t="s">
        <v>551</v>
      </c>
      <c r="B502" s="56" t="s">
        <v>569</v>
      </c>
      <c r="C502" s="57">
        <v>45658</v>
      </c>
      <c r="D502" s="57">
        <v>46022</v>
      </c>
      <c r="E502" s="58">
        <v>144</v>
      </c>
      <c r="F502" s="58">
        <v>96</v>
      </c>
      <c r="G502" s="59">
        <f t="shared" si="7"/>
        <v>240</v>
      </c>
    </row>
    <row r="503" spans="1:7" x14ac:dyDescent="0.3">
      <c r="A503" s="55" t="s">
        <v>551</v>
      </c>
      <c r="B503" s="56" t="s">
        <v>570</v>
      </c>
      <c r="C503" s="57">
        <v>45658</v>
      </c>
      <c r="D503" s="57">
        <v>46022</v>
      </c>
      <c r="E503" s="58">
        <v>151</v>
      </c>
      <c r="F503" s="58">
        <v>108</v>
      </c>
      <c r="G503" s="59">
        <f t="shared" si="7"/>
        <v>259</v>
      </c>
    </row>
    <row r="504" spans="1:7" x14ac:dyDescent="0.3">
      <c r="A504" s="55" t="s">
        <v>551</v>
      </c>
      <c r="B504" s="56" t="s">
        <v>571</v>
      </c>
      <c r="C504" s="57">
        <v>45658</v>
      </c>
      <c r="D504" s="57">
        <v>46022</v>
      </c>
      <c r="E504" s="58">
        <v>177</v>
      </c>
      <c r="F504" s="58">
        <v>116</v>
      </c>
      <c r="G504" s="59">
        <f t="shared" si="7"/>
        <v>293</v>
      </c>
    </row>
    <row r="505" spans="1:7" x14ac:dyDescent="0.3">
      <c r="A505" s="55" t="s">
        <v>551</v>
      </c>
      <c r="B505" s="56" t="s">
        <v>572</v>
      </c>
      <c r="C505" s="57">
        <v>45658</v>
      </c>
      <c r="D505" s="57">
        <v>46022</v>
      </c>
      <c r="E505" s="58">
        <v>188</v>
      </c>
      <c r="F505" s="58">
        <v>124</v>
      </c>
      <c r="G505" s="59">
        <f t="shared" si="7"/>
        <v>312</v>
      </c>
    </row>
    <row r="506" spans="1:7" x14ac:dyDescent="0.3">
      <c r="A506" s="55" t="s">
        <v>551</v>
      </c>
      <c r="B506" s="56" t="s">
        <v>573</v>
      </c>
      <c r="C506" s="57">
        <v>45658</v>
      </c>
      <c r="D506" s="57">
        <v>46022</v>
      </c>
      <c r="E506" s="58">
        <v>489</v>
      </c>
      <c r="F506" s="58">
        <v>179</v>
      </c>
      <c r="G506" s="59">
        <f t="shared" si="7"/>
        <v>668</v>
      </c>
    </row>
    <row r="507" spans="1:7" x14ac:dyDescent="0.3">
      <c r="A507" s="55" t="s">
        <v>551</v>
      </c>
      <c r="B507" s="56" t="s">
        <v>574</v>
      </c>
      <c r="C507" s="57">
        <v>45658</v>
      </c>
      <c r="D507" s="57">
        <v>46022</v>
      </c>
      <c r="E507" s="58">
        <v>276</v>
      </c>
      <c r="F507" s="58">
        <v>120</v>
      </c>
      <c r="G507" s="59">
        <f t="shared" si="7"/>
        <v>396</v>
      </c>
    </row>
    <row r="508" spans="1:7" x14ac:dyDescent="0.3">
      <c r="A508" s="55" t="s">
        <v>551</v>
      </c>
      <c r="B508" s="56" t="s">
        <v>575</v>
      </c>
      <c r="C508" s="57">
        <v>45658</v>
      </c>
      <c r="D508" s="57">
        <v>46022</v>
      </c>
      <c r="E508" s="58">
        <v>177</v>
      </c>
      <c r="F508" s="58">
        <v>128</v>
      </c>
      <c r="G508" s="59">
        <f t="shared" si="7"/>
        <v>305</v>
      </c>
    </row>
    <row r="509" spans="1:7" x14ac:dyDescent="0.3">
      <c r="A509" s="55" t="s">
        <v>551</v>
      </c>
      <c r="B509" s="56" t="s">
        <v>576</v>
      </c>
      <c r="C509" s="57">
        <v>45658</v>
      </c>
      <c r="D509" s="57">
        <v>46022</v>
      </c>
      <c r="E509" s="58">
        <v>193</v>
      </c>
      <c r="F509" s="58">
        <v>114</v>
      </c>
      <c r="G509" s="59">
        <f t="shared" si="7"/>
        <v>307</v>
      </c>
    </row>
    <row r="510" spans="1:7" x14ac:dyDescent="0.3">
      <c r="A510" s="55" t="s">
        <v>551</v>
      </c>
      <c r="B510" s="56" t="s">
        <v>577</v>
      </c>
      <c r="C510" s="57">
        <v>45658</v>
      </c>
      <c r="D510" s="57">
        <v>46022</v>
      </c>
      <c r="E510" s="58">
        <v>395</v>
      </c>
      <c r="F510" s="58">
        <v>147</v>
      </c>
      <c r="G510" s="59">
        <f t="shared" si="7"/>
        <v>542</v>
      </c>
    </row>
    <row r="511" spans="1:7" x14ac:dyDescent="0.3">
      <c r="A511" s="55" t="s">
        <v>551</v>
      </c>
      <c r="B511" s="56" t="s">
        <v>578</v>
      </c>
      <c r="C511" s="57">
        <v>45658</v>
      </c>
      <c r="D511" s="57">
        <v>46022</v>
      </c>
      <c r="E511" s="58">
        <v>301</v>
      </c>
      <c r="F511" s="58">
        <v>146</v>
      </c>
      <c r="G511" s="59">
        <f t="shared" si="7"/>
        <v>447</v>
      </c>
    </row>
    <row r="512" spans="1:7" x14ac:dyDescent="0.3">
      <c r="A512" s="55" t="s">
        <v>551</v>
      </c>
      <c r="B512" s="56" t="s">
        <v>579</v>
      </c>
      <c r="C512" s="57">
        <v>45658</v>
      </c>
      <c r="D512" s="57">
        <v>46022</v>
      </c>
      <c r="E512" s="58">
        <v>401</v>
      </c>
      <c r="F512" s="58">
        <v>223</v>
      </c>
      <c r="G512" s="59">
        <f t="shared" si="7"/>
        <v>624</v>
      </c>
    </row>
    <row r="513" spans="1:7" x14ac:dyDescent="0.3">
      <c r="A513" s="55" t="s">
        <v>551</v>
      </c>
      <c r="B513" s="56" t="s">
        <v>580</v>
      </c>
      <c r="C513" s="57">
        <v>45658</v>
      </c>
      <c r="D513" s="57">
        <v>46022</v>
      </c>
      <c r="E513" s="58">
        <v>193</v>
      </c>
      <c r="F513" s="58">
        <v>93</v>
      </c>
      <c r="G513" s="59">
        <f t="shared" si="7"/>
        <v>286</v>
      </c>
    </row>
    <row r="514" spans="1:7" x14ac:dyDescent="0.3">
      <c r="A514" s="55" t="s">
        <v>551</v>
      </c>
      <c r="B514" s="56" t="s">
        <v>581</v>
      </c>
      <c r="C514" s="57">
        <v>45658</v>
      </c>
      <c r="D514" s="57">
        <v>46022</v>
      </c>
      <c r="E514" s="58">
        <v>237</v>
      </c>
      <c r="F514" s="58">
        <v>127</v>
      </c>
      <c r="G514" s="59">
        <f t="shared" si="7"/>
        <v>364</v>
      </c>
    </row>
    <row r="515" spans="1:7" x14ac:dyDescent="0.3">
      <c r="A515" s="55" t="s">
        <v>582</v>
      </c>
      <c r="B515" s="56" t="s">
        <v>74</v>
      </c>
      <c r="C515" s="57">
        <v>45658</v>
      </c>
      <c r="D515" s="57">
        <v>46022</v>
      </c>
      <c r="E515" s="58">
        <v>220</v>
      </c>
      <c r="F515" s="58">
        <v>99</v>
      </c>
      <c r="G515" s="59">
        <f t="shared" ref="G515:G578" si="8">SUM(E515+F515)</f>
        <v>319</v>
      </c>
    </row>
    <row r="516" spans="1:7" x14ac:dyDescent="0.3">
      <c r="A516" s="55" t="s">
        <v>582</v>
      </c>
      <c r="B516" s="56" t="s">
        <v>583</v>
      </c>
      <c r="C516" s="57">
        <v>45658</v>
      </c>
      <c r="D516" s="57">
        <v>46022</v>
      </c>
      <c r="E516" s="58">
        <v>220</v>
      </c>
      <c r="F516" s="58">
        <v>99</v>
      </c>
      <c r="G516" s="59">
        <f t="shared" si="8"/>
        <v>319</v>
      </c>
    </row>
    <row r="517" spans="1:7" x14ac:dyDescent="0.3">
      <c r="A517" s="55" t="s">
        <v>584</v>
      </c>
      <c r="B517" s="56" t="s">
        <v>74</v>
      </c>
      <c r="C517" s="57">
        <v>45658</v>
      </c>
      <c r="D517" s="57">
        <v>46022</v>
      </c>
      <c r="E517" s="58">
        <v>226</v>
      </c>
      <c r="F517" s="58">
        <v>116</v>
      </c>
      <c r="G517" s="59">
        <f t="shared" si="8"/>
        <v>342</v>
      </c>
    </row>
    <row r="518" spans="1:7" x14ac:dyDescent="0.3">
      <c r="A518" s="55" t="s">
        <v>584</v>
      </c>
      <c r="B518" s="56" t="s">
        <v>585</v>
      </c>
      <c r="C518" s="57">
        <v>45658</v>
      </c>
      <c r="D518" s="57">
        <v>46022</v>
      </c>
      <c r="E518" s="58">
        <v>358</v>
      </c>
      <c r="F518" s="58">
        <v>215</v>
      </c>
      <c r="G518" s="59">
        <f t="shared" si="8"/>
        <v>573</v>
      </c>
    </row>
    <row r="519" spans="1:7" x14ac:dyDescent="0.3">
      <c r="A519" s="55" t="s">
        <v>584</v>
      </c>
      <c r="B519" s="56" t="s">
        <v>586</v>
      </c>
      <c r="C519" s="57">
        <v>45658</v>
      </c>
      <c r="D519" s="57">
        <v>46022</v>
      </c>
      <c r="E519" s="58">
        <v>358</v>
      </c>
      <c r="F519" s="58">
        <v>215</v>
      </c>
      <c r="G519" s="59">
        <f t="shared" si="8"/>
        <v>573</v>
      </c>
    </row>
    <row r="520" spans="1:7" x14ac:dyDescent="0.3">
      <c r="A520" s="55" t="s">
        <v>584</v>
      </c>
      <c r="B520" s="56" t="s">
        <v>587</v>
      </c>
      <c r="C520" s="57">
        <v>45658</v>
      </c>
      <c r="D520" s="57">
        <v>46022</v>
      </c>
      <c r="E520" s="58">
        <v>80</v>
      </c>
      <c r="F520" s="58">
        <v>66</v>
      </c>
      <c r="G520" s="59">
        <f t="shared" si="8"/>
        <v>146</v>
      </c>
    </row>
    <row r="521" spans="1:7" x14ac:dyDescent="0.3">
      <c r="A521" s="55" t="s">
        <v>584</v>
      </c>
      <c r="B521" s="56" t="s">
        <v>588</v>
      </c>
      <c r="C521" s="57">
        <v>45658</v>
      </c>
      <c r="D521" s="57">
        <v>46022</v>
      </c>
      <c r="E521" s="58">
        <v>120</v>
      </c>
      <c r="F521" s="58">
        <v>121</v>
      </c>
      <c r="G521" s="59">
        <f t="shared" si="8"/>
        <v>241</v>
      </c>
    </row>
    <row r="522" spans="1:7" x14ac:dyDescent="0.3">
      <c r="A522" s="55" t="s">
        <v>584</v>
      </c>
      <c r="B522" s="56" t="s">
        <v>589</v>
      </c>
      <c r="C522" s="57">
        <v>45658</v>
      </c>
      <c r="D522" s="57">
        <v>46022</v>
      </c>
      <c r="E522" s="58">
        <v>225</v>
      </c>
      <c r="F522" s="58">
        <v>156</v>
      </c>
      <c r="G522" s="59">
        <f t="shared" si="8"/>
        <v>381</v>
      </c>
    </row>
    <row r="523" spans="1:7" x14ac:dyDescent="0.3">
      <c r="A523" s="55" t="s">
        <v>584</v>
      </c>
      <c r="B523" s="56" t="s">
        <v>590</v>
      </c>
      <c r="C523" s="57">
        <v>45658</v>
      </c>
      <c r="D523" s="57">
        <v>46022</v>
      </c>
      <c r="E523" s="58">
        <v>138</v>
      </c>
      <c r="F523" s="58">
        <v>82</v>
      </c>
      <c r="G523" s="59">
        <f t="shared" si="8"/>
        <v>220</v>
      </c>
    </row>
    <row r="524" spans="1:7" x14ac:dyDescent="0.3">
      <c r="A524" s="55" t="s">
        <v>584</v>
      </c>
      <c r="B524" s="56" t="s">
        <v>591</v>
      </c>
      <c r="C524" s="57">
        <v>45658</v>
      </c>
      <c r="D524" s="57">
        <v>46022</v>
      </c>
      <c r="E524" s="58">
        <v>66</v>
      </c>
      <c r="F524" s="58">
        <v>56</v>
      </c>
      <c r="G524" s="59">
        <f t="shared" si="8"/>
        <v>122</v>
      </c>
    </row>
    <row r="525" spans="1:7" x14ac:dyDescent="0.3">
      <c r="A525" s="55" t="s">
        <v>584</v>
      </c>
      <c r="B525" s="56" t="s">
        <v>592</v>
      </c>
      <c r="C525" s="57">
        <v>45658</v>
      </c>
      <c r="D525" s="57">
        <v>46022</v>
      </c>
      <c r="E525" s="58">
        <v>369</v>
      </c>
      <c r="F525" s="58">
        <v>181</v>
      </c>
      <c r="G525" s="59">
        <f t="shared" si="8"/>
        <v>550</v>
      </c>
    </row>
    <row r="526" spans="1:7" x14ac:dyDescent="0.3">
      <c r="A526" s="55" t="s">
        <v>584</v>
      </c>
      <c r="B526" s="56" t="s">
        <v>593</v>
      </c>
      <c r="C526" s="57">
        <v>45658</v>
      </c>
      <c r="D526" s="57">
        <v>46022</v>
      </c>
      <c r="E526" s="58">
        <v>66</v>
      </c>
      <c r="F526" s="58">
        <v>62</v>
      </c>
      <c r="G526" s="59">
        <f t="shared" si="8"/>
        <v>128</v>
      </c>
    </row>
    <row r="527" spans="1:7" x14ac:dyDescent="0.3">
      <c r="A527" s="55" t="s">
        <v>584</v>
      </c>
      <c r="B527" s="56" t="s">
        <v>594</v>
      </c>
      <c r="C527" s="57">
        <v>45658</v>
      </c>
      <c r="D527" s="57">
        <v>46022</v>
      </c>
      <c r="E527" s="58">
        <v>131</v>
      </c>
      <c r="F527" s="58">
        <v>90</v>
      </c>
      <c r="G527" s="59">
        <f t="shared" si="8"/>
        <v>221</v>
      </c>
    </row>
    <row r="528" spans="1:7" x14ac:dyDescent="0.3">
      <c r="A528" s="55" t="s">
        <v>584</v>
      </c>
      <c r="B528" s="56" t="s">
        <v>595</v>
      </c>
      <c r="C528" s="57">
        <v>45658</v>
      </c>
      <c r="D528" s="57">
        <v>46022</v>
      </c>
      <c r="E528" s="58">
        <v>116</v>
      </c>
      <c r="F528" s="58">
        <v>67</v>
      </c>
      <c r="G528" s="59">
        <f t="shared" si="8"/>
        <v>183</v>
      </c>
    </row>
    <row r="529" spans="1:7" x14ac:dyDescent="0.3">
      <c r="A529" s="55" t="s">
        <v>584</v>
      </c>
      <c r="B529" s="56" t="s">
        <v>596</v>
      </c>
      <c r="C529" s="57">
        <v>45858</v>
      </c>
      <c r="D529" s="57">
        <v>45900</v>
      </c>
      <c r="E529" s="58">
        <v>240</v>
      </c>
      <c r="F529" s="58">
        <v>104</v>
      </c>
      <c r="G529" s="59">
        <f t="shared" si="8"/>
        <v>344</v>
      </c>
    </row>
    <row r="530" spans="1:7" x14ac:dyDescent="0.3">
      <c r="A530" s="55" t="s">
        <v>584</v>
      </c>
      <c r="B530" s="56" t="s">
        <v>596</v>
      </c>
      <c r="C530" s="57">
        <v>45901</v>
      </c>
      <c r="D530" s="57">
        <v>45857</v>
      </c>
      <c r="E530" s="58">
        <v>141</v>
      </c>
      <c r="F530" s="58">
        <v>94</v>
      </c>
      <c r="G530" s="59">
        <f t="shared" si="8"/>
        <v>235</v>
      </c>
    </row>
    <row r="531" spans="1:7" x14ac:dyDescent="0.3">
      <c r="A531" s="55" t="s">
        <v>584</v>
      </c>
      <c r="B531" s="56" t="s">
        <v>597</v>
      </c>
      <c r="C531" s="57">
        <v>45658</v>
      </c>
      <c r="D531" s="57">
        <v>46022</v>
      </c>
      <c r="E531" s="58">
        <v>369</v>
      </c>
      <c r="F531" s="58">
        <v>181</v>
      </c>
      <c r="G531" s="59">
        <f t="shared" si="8"/>
        <v>550</v>
      </c>
    </row>
    <row r="532" spans="1:7" x14ac:dyDescent="0.3">
      <c r="A532" s="55" t="s">
        <v>584</v>
      </c>
      <c r="B532" s="56" t="s">
        <v>598</v>
      </c>
      <c r="C532" s="57">
        <v>45658</v>
      </c>
      <c r="D532" s="57">
        <v>46022</v>
      </c>
      <c r="E532" s="58">
        <v>147</v>
      </c>
      <c r="F532" s="58">
        <v>70</v>
      </c>
      <c r="G532" s="59">
        <f t="shared" si="8"/>
        <v>217</v>
      </c>
    </row>
    <row r="533" spans="1:7" x14ac:dyDescent="0.3">
      <c r="A533" s="55" t="s">
        <v>584</v>
      </c>
      <c r="B533" s="56" t="s">
        <v>599</v>
      </c>
      <c r="C533" s="57">
        <v>45658</v>
      </c>
      <c r="D533" s="57">
        <v>46022</v>
      </c>
      <c r="E533" s="58">
        <v>121</v>
      </c>
      <c r="F533" s="58">
        <v>68</v>
      </c>
      <c r="G533" s="59">
        <f t="shared" si="8"/>
        <v>189</v>
      </c>
    </row>
    <row r="534" spans="1:7" x14ac:dyDescent="0.3">
      <c r="A534" s="55" t="s">
        <v>584</v>
      </c>
      <c r="B534" s="56" t="s">
        <v>600</v>
      </c>
      <c r="C534" s="57">
        <v>45658</v>
      </c>
      <c r="D534" s="57">
        <v>46022</v>
      </c>
      <c r="E534" s="58">
        <v>78</v>
      </c>
      <c r="F534" s="58">
        <v>73</v>
      </c>
      <c r="G534" s="59">
        <f t="shared" si="8"/>
        <v>151</v>
      </c>
    </row>
    <row r="535" spans="1:7" x14ac:dyDescent="0.3">
      <c r="A535" s="55" t="s">
        <v>584</v>
      </c>
      <c r="B535" s="56" t="s">
        <v>601</v>
      </c>
      <c r="C535" s="57">
        <v>45658</v>
      </c>
      <c r="D535" s="57">
        <v>46022</v>
      </c>
      <c r="E535" s="58">
        <v>129</v>
      </c>
      <c r="F535" s="58">
        <v>88</v>
      </c>
      <c r="G535" s="59">
        <f t="shared" si="8"/>
        <v>217</v>
      </c>
    </row>
    <row r="536" spans="1:7" x14ac:dyDescent="0.3">
      <c r="A536" s="55" t="s">
        <v>584</v>
      </c>
      <c r="B536" s="56" t="s">
        <v>602</v>
      </c>
      <c r="C536" s="57">
        <v>45658</v>
      </c>
      <c r="D536" s="57">
        <v>46022</v>
      </c>
      <c r="E536" s="58">
        <v>97</v>
      </c>
      <c r="F536" s="58">
        <v>61</v>
      </c>
      <c r="G536" s="59">
        <f t="shared" si="8"/>
        <v>158</v>
      </c>
    </row>
    <row r="537" spans="1:7" x14ac:dyDescent="0.3">
      <c r="A537" s="55" t="s">
        <v>584</v>
      </c>
      <c r="B537" s="56" t="s">
        <v>603</v>
      </c>
      <c r="C537" s="57">
        <v>45658</v>
      </c>
      <c r="D537" s="57">
        <v>46022</v>
      </c>
      <c r="E537" s="58">
        <v>97</v>
      </c>
      <c r="F537" s="58">
        <v>88</v>
      </c>
      <c r="G537" s="59">
        <f t="shared" si="8"/>
        <v>185</v>
      </c>
    </row>
    <row r="538" spans="1:7" x14ac:dyDescent="0.3">
      <c r="A538" s="55" t="s">
        <v>584</v>
      </c>
      <c r="B538" s="56" t="s">
        <v>604</v>
      </c>
      <c r="C538" s="57">
        <v>45658</v>
      </c>
      <c r="D538" s="57">
        <v>46022</v>
      </c>
      <c r="E538" s="58">
        <v>149</v>
      </c>
      <c r="F538" s="58">
        <v>78</v>
      </c>
      <c r="G538" s="59">
        <f t="shared" si="8"/>
        <v>227</v>
      </c>
    </row>
    <row r="539" spans="1:7" x14ac:dyDescent="0.3">
      <c r="A539" s="55" t="s">
        <v>584</v>
      </c>
      <c r="B539" s="56" t="s">
        <v>605</v>
      </c>
      <c r="C539" s="57">
        <v>45658</v>
      </c>
      <c r="D539" s="57">
        <v>46022</v>
      </c>
      <c r="E539" s="58">
        <v>170</v>
      </c>
      <c r="F539" s="58">
        <v>126</v>
      </c>
      <c r="G539" s="59">
        <f t="shared" si="8"/>
        <v>296</v>
      </c>
    </row>
    <row r="540" spans="1:7" x14ac:dyDescent="0.3">
      <c r="A540" s="55" t="s">
        <v>584</v>
      </c>
      <c r="B540" s="56" t="s">
        <v>606</v>
      </c>
      <c r="C540" s="57">
        <v>45658</v>
      </c>
      <c r="D540" s="57">
        <v>46022</v>
      </c>
      <c r="E540" s="58">
        <v>89</v>
      </c>
      <c r="F540" s="58">
        <v>89</v>
      </c>
      <c r="G540" s="59">
        <f t="shared" si="8"/>
        <v>178</v>
      </c>
    </row>
    <row r="541" spans="1:7" x14ac:dyDescent="0.3">
      <c r="A541" s="55" t="s">
        <v>584</v>
      </c>
      <c r="B541" s="56" t="s">
        <v>607</v>
      </c>
      <c r="C541" s="57">
        <v>45658</v>
      </c>
      <c r="D541" s="57">
        <v>46022</v>
      </c>
      <c r="E541" s="58">
        <v>353</v>
      </c>
      <c r="F541" s="58">
        <v>183</v>
      </c>
      <c r="G541" s="59">
        <f t="shared" si="8"/>
        <v>536</v>
      </c>
    </row>
    <row r="542" spans="1:7" x14ac:dyDescent="0.3">
      <c r="A542" s="55" t="s">
        <v>584</v>
      </c>
      <c r="B542" s="56" t="s">
        <v>608</v>
      </c>
      <c r="C542" s="57">
        <v>45658</v>
      </c>
      <c r="D542" s="57">
        <v>46022</v>
      </c>
      <c r="E542" s="58">
        <v>66</v>
      </c>
      <c r="F542" s="58">
        <v>59</v>
      </c>
      <c r="G542" s="59">
        <f t="shared" si="8"/>
        <v>125</v>
      </c>
    </row>
    <row r="543" spans="1:7" x14ac:dyDescent="0.3">
      <c r="A543" s="55" t="s">
        <v>584</v>
      </c>
      <c r="B543" s="56" t="s">
        <v>609</v>
      </c>
      <c r="C543" s="57">
        <v>45658</v>
      </c>
      <c r="D543" s="57">
        <v>46022</v>
      </c>
      <c r="E543" s="58">
        <v>95</v>
      </c>
      <c r="F543" s="58">
        <v>88</v>
      </c>
      <c r="G543" s="59">
        <f t="shared" si="8"/>
        <v>183</v>
      </c>
    </row>
    <row r="544" spans="1:7" x14ac:dyDescent="0.3">
      <c r="A544" s="55" t="s">
        <v>584</v>
      </c>
      <c r="B544" s="56" t="s">
        <v>610</v>
      </c>
      <c r="C544" s="57">
        <v>45658</v>
      </c>
      <c r="D544" s="57">
        <v>46022</v>
      </c>
      <c r="E544" s="58">
        <v>199</v>
      </c>
      <c r="F544" s="58">
        <v>96</v>
      </c>
      <c r="G544" s="59">
        <f t="shared" si="8"/>
        <v>295</v>
      </c>
    </row>
    <row r="545" spans="1:7" x14ac:dyDescent="0.3">
      <c r="A545" s="55" t="s">
        <v>584</v>
      </c>
      <c r="B545" s="56" t="s">
        <v>611</v>
      </c>
      <c r="C545" s="57">
        <v>45658</v>
      </c>
      <c r="D545" s="57">
        <v>46022</v>
      </c>
      <c r="E545" s="58">
        <v>88</v>
      </c>
      <c r="F545" s="58">
        <v>63</v>
      </c>
      <c r="G545" s="59">
        <f t="shared" si="8"/>
        <v>151</v>
      </c>
    </row>
    <row r="546" spans="1:7" x14ac:dyDescent="0.3">
      <c r="A546" s="55" t="s">
        <v>584</v>
      </c>
      <c r="B546" s="56" t="s">
        <v>612</v>
      </c>
      <c r="C546" s="57">
        <v>45658</v>
      </c>
      <c r="D546" s="57">
        <v>46022</v>
      </c>
      <c r="E546" s="58">
        <v>170</v>
      </c>
      <c r="F546" s="58">
        <v>98</v>
      </c>
      <c r="G546" s="59">
        <f t="shared" si="8"/>
        <v>268</v>
      </c>
    </row>
    <row r="547" spans="1:7" x14ac:dyDescent="0.3">
      <c r="A547" s="55" t="s">
        <v>584</v>
      </c>
      <c r="B547" s="56" t="s">
        <v>613</v>
      </c>
      <c r="C547" s="57">
        <v>45658</v>
      </c>
      <c r="D547" s="57">
        <v>46022</v>
      </c>
      <c r="E547" s="58">
        <v>288</v>
      </c>
      <c r="F547" s="58">
        <v>179</v>
      </c>
      <c r="G547" s="59">
        <f t="shared" si="8"/>
        <v>467</v>
      </c>
    </row>
    <row r="548" spans="1:7" x14ac:dyDescent="0.3">
      <c r="A548" s="55" t="s">
        <v>584</v>
      </c>
      <c r="B548" s="56" t="s">
        <v>614</v>
      </c>
      <c r="C548" s="57">
        <v>45839</v>
      </c>
      <c r="D548" s="57">
        <v>45900</v>
      </c>
      <c r="E548" s="58">
        <v>218</v>
      </c>
      <c r="F548" s="58">
        <v>81</v>
      </c>
      <c r="G548" s="59">
        <f t="shared" si="8"/>
        <v>299</v>
      </c>
    </row>
    <row r="549" spans="1:7" x14ac:dyDescent="0.3">
      <c r="A549" s="55" t="s">
        <v>584</v>
      </c>
      <c r="B549" s="56" t="s">
        <v>614</v>
      </c>
      <c r="C549" s="57">
        <v>45901</v>
      </c>
      <c r="D549" s="57">
        <v>45838</v>
      </c>
      <c r="E549" s="58">
        <v>141</v>
      </c>
      <c r="F549" s="58">
        <v>74</v>
      </c>
      <c r="G549" s="59">
        <f t="shared" si="8"/>
        <v>215</v>
      </c>
    </row>
    <row r="550" spans="1:7" x14ac:dyDescent="0.3">
      <c r="A550" s="55" t="s">
        <v>584</v>
      </c>
      <c r="B550" s="56" t="s">
        <v>615</v>
      </c>
      <c r="C550" s="57">
        <v>45658</v>
      </c>
      <c r="D550" s="57">
        <v>46022</v>
      </c>
      <c r="E550" s="58">
        <v>85</v>
      </c>
      <c r="F550" s="58">
        <v>73</v>
      </c>
      <c r="G550" s="59">
        <f t="shared" si="8"/>
        <v>158</v>
      </c>
    </row>
    <row r="551" spans="1:7" x14ac:dyDescent="0.3">
      <c r="A551" s="55" t="s">
        <v>584</v>
      </c>
      <c r="B551" s="56" t="s">
        <v>616</v>
      </c>
      <c r="C551" s="57">
        <v>45658</v>
      </c>
      <c r="D551" s="57">
        <v>46022</v>
      </c>
      <c r="E551" s="58">
        <v>142</v>
      </c>
      <c r="F551" s="58">
        <v>69</v>
      </c>
      <c r="G551" s="59">
        <f t="shared" si="8"/>
        <v>211</v>
      </c>
    </row>
    <row r="552" spans="1:7" x14ac:dyDescent="0.3">
      <c r="A552" s="55" t="s">
        <v>584</v>
      </c>
      <c r="B552" s="56" t="s">
        <v>617</v>
      </c>
      <c r="C552" s="57">
        <v>45658</v>
      </c>
      <c r="D552" s="57">
        <v>46022</v>
      </c>
      <c r="E552" s="58">
        <v>62</v>
      </c>
      <c r="F552" s="58">
        <v>75</v>
      </c>
      <c r="G552" s="59">
        <f t="shared" si="8"/>
        <v>137</v>
      </c>
    </row>
    <row r="553" spans="1:7" x14ac:dyDescent="0.3">
      <c r="A553" s="55" t="s">
        <v>584</v>
      </c>
      <c r="B553" s="56" t="s">
        <v>618</v>
      </c>
      <c r="C553" s="57">
        <v>45658</v>
      </c>
      <c r="D553" s="57">
        <v>46022</v>
      </c>
      <c r="E553" s="58">
        <v>120</v>
      </c>
      <c r="F553" s="58">
        <v>121</v>
      </c>
      <c r="G553" s="59">
        <f t="shared" si="8"/>
        <v>241</v>
      </c>
    </row>
    <row r="554" spans="1:7" x14ac:dyDescent="0.3">
      <c r="A554" s="55" t="s">
        <v>584</v>
      </c>
      <c r="B554" s="56" t="s">
        <v>619</v>
      </c>
      <c r="C554" s="57">
        <v>45658</v>
      </c>
      <c r="D554" s="57">
        <v>46022</v>
      </c>
      <c r="E554" s="58">
        <v>96</v>
      </c>
      <c r="F554" s="58">
        <v>67</v>
      </c>
      <c r="G554" s="59">
        <f t="shared" si="8"/>
        <v>163</v>
      </c>
    </row>
    <row r="555" spans="1:7" x14ac:dyDescent="0.3">
      <c r="A555" s="55" t="s">
        <v>584</v>
      </c>
      <c r="B555" s="56" t="s">
        <v>620</v>
      </c>
      <c r="C555" s="57">
        <v>45658</v>
      </c>
      <c r="D555" s="57">
        <v>46022</v>
      </c>
      <c r="E555" s="58">
        <v>89</v>
      </c>
      <c r="F555" s="58">
        <v>79</v>
      </c>
      <c r="G555" s="59">
        <f t="shared" si="8"/>
        <v>168</v>
      </c>
    </row>
    <row r="556" spans="1:7" x14ac:dyDescent="0.3">
      <c r="A556" s="55" t="s">
        <v>584</v>
      </c>
      <c r="B556" s="56" t="s">
        <v>621</v>
      </c>
      <c r="C556" s="57">
        <v>45658</v>
      </c>
      <c r="D556" s="57">
        <v>46022</v>
      </c>
      <c r="E556" s="58">
        <v>114</v>
      </c>
      <c r="F556" s="58">
        <v>95</v>
      </c>
      <c r="G556" s="59">
        <f t="shared" si="8"/>
        <v>209</v>
      </c>
    </row>
    <row r="557" spans="1:7" x14ac:dyDescent="0.3">
      <c r="A557" s="55" t="s">
        <v>584</v>
      </c>
      <c r="B557" s="56" t="s">
        <v>622</v>
      </c>
      <c r="C557" s="57">
        <v>45839</v>
      </c>
      <c r="D557" s="57">
        <v>45900</v>
      </c>
      <c r="E557" s="58">
        <v>374</v>
      </c>
      <c r="F557" s="58">
        <v>135</v>
      </c>
      <c r="G557" s="59">
        <f t="shared" si="8"/>
        <v>509</v>
      </c>
    </row>
    <row r="558" spans="1:7" x14ac:dyDescent="0.3">
      <c r="A558" s="55" t="s">
        <v>584</v>
      </c>
      <c r="B558" s="56" t="s">
        <v>622</v>
      </c>
      <c r="C558" s="57">
        <v>45901</v>
      </c>
      <c r="D558" s="57">
        <v>45838</v>
      </c>
      <c r="E558" s="58">
        <v>209</v>
      </c>
      <c r="F558" s="58">
        <v>119</v>
      </c>
      <c r="G558" s="59">
        <f t="shared" si="8"/>
        <v>328</v>
      </c>
    </row>
    <row r="559" spans="1:7" x14ac:dyDescent="0.3">
      <c r="A559" s="55" t="s">
        <v>584</v>
      </c>
      <c r="B559" s="56" t="s">
        <v>623</v>
      </c>
      <c r="C559" s="57">
        <v>45658</v>
      </c>
      <c r="D559" s="57">
        <v>46022</v>
      </c>
      <c r="E559" s="58">
        <v>358</v>
      </c>
      <c r="F559" s="58">
        <v>215</v>
      </c>
      <c r="G559" s="59">
        <f t="shared" si="8"/>
        <v>573</v>
      </c>
    </row>
    <row r="560" spans="1:7" x14ac:dyDescent="0.3">
      <c r="A560" s="55" t="s">
        <v>584</v>
      </c>
      <c r="B560" s="56" t="s">
        <v>624</v>
      </c>
      <c r="C560" s="57">
        <v>45658</v>
      </c>
      <c r="D560" s="57">
        <v>46022</v>
      </c>
      <c r="E560" s="58">
        <v>99</v>
      </c>
      <c r="F560" s="58">
        <v>95</v>
      </c>
      <c r="G560" s="59">
        <f t="shared" si="8"/>
        <v>194</v>
      </c>
    </row>
    <row r="561" spans="1:7" x14ac:dyDescent="0.3">
      <c r="A561" s="55" t="s">
        <v>584</v>
      </c>
      <c r="B561" s="56" t="s">
        <v>625</v>
      </c>
      <c r="C561" s="57">
        <v>45658</v>
      </c>
      <c r="D561" s="57">
        <v>46022</v>
      </c>
      <c r="E561" s="58">
        <v>68</v>
      </c>
      <c r="F561" s="58">
        <v>68</v>
      </c>
      <c r="G561" s="59">
        <f t="shared" si="8"/>
        <v>136</v>
      </c>
    </row>
    <row r="562" spans="1:7" x14ac:dyDescent="0.3">
      <c r="A562" s="55" t="s">
        <v>584</v>
      </c>
      <c r="B562" s="56" t="s">
        <v>626</v>
      </c>
      <c r="C562" s="57">
        <v>45658</v>
      </c>
      <c r="D562" s="57">
        <v>45716</v>
      </c>
      <c r="E562" s="58">
        <v>487</v>
      </c>
      <c r="F562" s="58">
        <v>154</v>
      </c>
      <c r="G562" s="59">
        <f t="shared" si="8"/>
        <v>641</v>
      </c>
    </row>
    <row r="563" spans="1:7" x14ac:dyDescent="0.3">
      <c r="A563" s="55" t="s">
        <v>584</v>
      </c>
      <c r="B563" s="56" t="s">
        <v>626</v>
      </c>
      <c r="C563" s="57">
        <v>45717</v>
      </c>
      <c r="D563" s="57">
        <v>46022</v>
      </c>
      <c r="E563" s="58">
        <v>223</v>
      </c>
      <c r="F563" s="58">
        <v>128</v>
      </c>
      <c r="G563" s="59">
        <f t="shared" si="8"/>
        <v>351</v>
      </c>
    </row>
    <row r="564" spans="1:7" x14ac:dyDescent="0.3">
      <c r="A564" s="55" t="s">
        <v>584</v>
      </c>
      <c r="B564" s="56" t="s">
        <v>627</v>
      </c>
      <c r="C564" s="57">
        <v>45658</v>
      </c>
      <c r="D564" s="57">
        <v>46022</v>
      </c>
      <c r="E564" s="58">
        <v>94</v>
      </c>
      <c r="F564" s="58">
        <v>91</v>
      </c>
      <c r="G564" s="59">
        <f t="shared" si="8"/>
        <v>185</v>
      </c>
    </row>
    <row r="565" spans="1:7" x14ac:dyDescent="0.3">
      <c r="A565" s="55" t="s">
        <v>584</v>
      </c>
      <c r="B565" s="56" t="s">
        <v>628</v>
      </c>
      <c r="C565" s="57">
        <v>45658</v>
      </c>
      <c r="D565" s="57">
        <v>46022</v>
      </c>
      <c r="E565" s="58">
        <v>224</v>
      </c>
      <c r="F565" s="58">
        <v>99</v>
      </c>
      <c r="G565" s="59">
        <f t="shared" si="8"/>
        <v>323</v>
      </c>
    </row>
    <row r="566" spans="1:7" x14ac:dyDescent="0.3">
      <c r="A566" s="55" t="s">
        <v>584</v>
      </c>
      <c r="B566" s="56" t="s">
        <v>629</v>
      </c>
      <c r="C566" s="57">
        <v>45658</v>
      </c>
      <c r="D566" s="57">
        <v>46022</v>
      </c>
      <c r="E566" s="58">
        <v>99</v>
      </c>
      <c r="F566" s="58">
        <v>95</v>
      </c>
      <c r="G566" s="59">
        <f t="shared" si="8"/>
        <v>194</v>
      </c>
    </row>
    <row r="567" spans="1:7" x14ac:dyDescent="0.3">
      <c r="A567" s="55" t="s">
        <v>584</v>
      </c>
      <c r="B567" s="56" t="s">
        <v>630</v>
      </c>
      <c r="C567" s="57">
        <v>45658</v>
      </c>
      <c r="D567" s="57">
        <v>46022</v>
      </c>
      <c r="E567" s="58">
        <v>85</v>
      </c>
      <c r="F567" s="58">
        <v>67</v>
      </c>
      <c r="G567" s="59">
        <f t="shared" si="8"/>
        <v>152</v>
      </c>
    </row>
    <row r="568" spans="1:7" x14ac:dyDescent="0.3">
      <c r="A568" s="55" t="s">
        <v>584</v>
      </c>
      <c r="B568" s="56" t="s">
        <v>631</v>
      </c>
      <c r="C568" s="57">
        <v>45658</v>
      </c>
      <c r="D568" s="57">
        <v>46022</v>
      </c>
      <c r="E568" s="58">
        <v>114</v>
      </c>
      <c r="F568" s="58">
        <v>82</v>
      </c>
      <c r="G568" s="59">
        <f t="shared" si="8"/>
        <v>196</v>
      </c>
    </row>
    <row r="569" spans="1:7" x14ac:dyDescent="0.3">
      <c r="A569" s="55" t="s">
        <v>584</v>
      </c>
      <c r="B569" s="56" t="s">
        <v>632</v>
      </c>
      <c r="C569" s="57">
        <v>45658</v>
      </c>
      <c r="D569" s="57">
        <v>46022</v>
      </c>
      <c r="E569" s="58">
        <v>81</v>
      </c>
      <c r="F569" s="58">
        <v>69</v>
      </c>
      <c r="G569" s="59">
        <f t="shared" si="8"/>
        <v>150</v>
      </c>
    </row>
    <row r="570" spans="1:7" x14ac:dyDescent="0.3">
      <c r="A570" s="55" t="s">
        <v>584</v>
      </c>
      <c r="B570" s="56" t="s">
        <v>633</v>
      </c>
      <c r="C570" s="57">
        <v>45658</v>
      </c>
      <c r="D570" s="57">
        <v>46022</v>
      </c>
      <c r="E570" s="58">
        <v>388</v>
      </c>
      <c r="F570" s="58">
        <v>135</v>
      </c>
      <c r="G570" s="59">
        <f t="shared" si="8"/>
        <v>523</v>
      </c>
    </row>
    <row r="571" spans="1:7" x14ac:dyDescent="0.3">
      <c r="A571" s="55" t="s">
        <v>584</v>
      </c>
      <c r="B571" s="56" t="s">
        <v>634</v>
      </c>
      <c r="C571" s="57">
        <v>45658</v>
      </c>
      <c r="D571" s="57">
        <v>46022</v>
      </c>
      <c r="E571" s="58">
        <v>118</v>
      </c>
      <c r="F571" s="58">
        <v>80</v>
      </c>
      <c r="G571" s="59">
        <f t="shared" si="8"/>
        <v>198</v>
      </c>
    </row>
    <row r="572" spans="1:7" x14ac:dyDescent="0.3">
      <c r="A572" s="55" t="s">
        <v>584</v>
      </c>
      <c r="B572" s="56" t="s">
        <v>635</v>
      </c>
      <c r="C572" s="57">
        <v>45658</v>
      </c>
      <c r="D572" s="57">
        <v>46022</v>
      </c>
      <c r="E572" s="58">
        <v>77</v>
      </c>
      <c r="F572" s="58">
        <v>85</v>
      </c>
      <c r="G572" s="59">
        <f t="shared" si="8"/>
        <v>162</v>
      </c>
    </row>
    <row r="573" spans="1:7" x14ac:dyDescent="0.3">
      <c r="A573" s="55" t="s">
        <v>584</v>
      </c>
      <c r="B573" s="56" t="s">
        <v>636</v>
      </c>
      <c r="C573" s="57">
        <v>45658</v>
      </c>
      <c r="D573" s="57">
        <v>46022</v>
      </c>
      <c r="E573" s="58">
        <v>104</v>
      </c>
      <c r="F573" s="58">
        <v>81</v>
      </c>
      <c r="G573" s="59">
        <f t="shared" si="8"/>
        <v>185</v>
      </c>
    </row>
    <row r="574" spans="1:7" x14ac:dyDescent="0.3">
      <c r="A574" s="55" t="s">
        <v>584</v>
      </c>
      <c r="B574" s="56" t="s">
        <v>637</v>
      </c>
      <c r="C574" s="57">
        <v>45658</v>
      </c>
      <c r="D574" s="57">
        <v>46022</v>
      </c>
      <c r="E574" s="58">
        <v>101</v>
      </c>
      <c r="F574" s="58">
        <v>112</v>
      </c>
      <c r="G574" s="59">
        <f t="shared" si="8"/>
        <v>213</v>
      </c>
    </row>
    <row r="575" spans="1:7" x14ac:dyDescent="0.3">
      <c r="A575" s="55" t="s">
        <v>584</v>
      </c>
      <c r="B575" s="56" t="s">
        <v>638</v>
      </c>
      <c r="C575" s="57">
        <v>45658</v>
      </c>
      <c r="D575" s="57">
        <v>46022</v>
      </c>
      <c r="E575" s="58">
        <v>105</v>
      </c>
      <c r="F575" s="58">
        <v>81</v>
      </c>
      <c r="G575" s="59">
        <f t="shared" si="8"/>
        <v>186</v>
      </c>
    </row>
    <row r="576" spans="1:7" x14ac:dyDescent="0.3">
      <c r="A576" s="55" t="s">
        <v>584</v>
      </c>
      <c r="B576" s="56" t="s">
        <v>639</v>
      </c>
      <c r="C576" s="57">
        <v>45658</v>
      </c>
      <c r="D576" s="57">
        <v>46022</v>
      </c>
      <c r="E576" s="58">
        <v>105</v>
      </c>
      <c r="F576" s="58">
        <v>90</v>
      </c>
      <c r="G576" s="59">
        <f t="shared" si="8"/>
        <v>195</v>
      </c>
    </row>
    <row r="577" spans="1:7" x14ac:dyDescent="0.3">
      <c r="A577" s="55" t="s">
        <v>584</v>
      </c>
      <c r="B577" s="56" t="s">
        <v>640</v>
      </c>
      <c r="C577" s="57">
        <v>45658</v>
      </c>
      <c r="D577" s="57">
        <v>46022</v>
      </c>
      <c r="E577" s="58">
        <v>105</v>
      </c>
      <c r="F577" s="58">
        <v>63</v>
      </c>
      <c r="G577" s="59">
        <f t="shared" si="8"/>
        <v>168</v>
      </c>
    </row>
    <row r="578" spans="1:7" x14ac:dyDescent="0.3">
      <c r="A578" s="55" t="s">
        <v>584</v>
      </c>
      <c r="B578" s="56" t="s">
        <v>641</v>
      </c>
      <c r="C578" s="57">
        <v>45658</v>
      </c>
      <c r="D578" s="57">
        <v>46022</v>
      </c>
      <c r="E578" s="58">
        <v>205</v>
      </c>
      <c r="F578" s="58">
        <v>129</v>
      </c>
      <c r="G578" s="59">
        <f t="shared" si="8"/>
        <v>334</v>
      </c>
    </row>
    <row r="579" spans="1:7" x14ac:dyDescent="0.3">
      <c r="A579" s="55" t="s">
        <v>584</v>
      </c>
      <c r="B579" s="56" t="s">
        <v>642</v>
      </c>
      <c r="C579" s="57">
        <v>45658</v>
      </c>
      <c r="D579" s="57">
        <v>46022</v>
      </c>
      <c r="E579" s="58">
        <v>98</v>
      </c>
      <c r="F579" s="58">
        <v>69</v>
      </c>
      <c r="G579" s="59">
        <f t="shared" ref="G579:G642" si="9">SUM(E579+F579)</f>
        <v>167</v>
      </c>
    </row>
    <row r="580" spans="1:7" x14ac:dyDescent="0.3">
      <c r="A580" s="55" t="s">
        <v>584</v>
      </c>
      <c r="B580" s="56" t="s">
        <v>643</v>
      </c>
      <c r="C580" s="57">
        <v>45658</v>
      </c>
      <c r="D580" s="57">
        <v>46022</v>
      </c>
      <c r="E580" s="58">
        <v>123</v>
      </c>
      <c r="F580" s="58">
        <v>77</v>
      </c>
      <c r="G580" s="59">
        <f t="shared" si="9"/>
        <v>200</v>
      </c>
    </row>
    <row r="581" spans="1:7" x14ac:dyDescent="0.3">
      <c r="A581" s="55" t="s">
        <v>644</v>
      </c>
      <c r="B581" s="56" t="s">
        <v>74</v>
      </c>
      <c r="C581" s="57">
        <v>45658</v>
      </c>
      <c r="D581" s="57">
        <v>46022</v>
      </c>
      <c r="E581" s="58">
        <v>149</v>
      </c>
      <c r="F581" s="58">
        <v>128</v>
      </c>
      <c r="G581" s="59">
        <f t="shared" si="9"/>
        <v>277</v>
      </c>
    </row>
    <row r="582" spans="1:7" x14ac:dyDescent="0.3">
      <c r="A582" s="55" t="s">
        <v>644</v>
      </c>
      <c r="B582" s="56" t="s">
        <v>645</v>
      </c>
      <c r="C582" s="57">
        <v>45658</v>
      </c>
      <c r="D582" s="57">
        <v>46022</v>
      </c>
      <c r="E582" s="58">
        <v>242</v>
      </c>
      <c r="F582" s="58">
        <v>102</v>
      </c>
      <c r="G582" s="59">
        <f t="shared" si="9"/>
        <v>344</v>
      </c>
    </row>
    <row r="583" spans="1:7" x14ac:dyDescent="0.3">
      <c r="A583" s="55" t="s">
        <v>644</v>
      </c>
      <c r="B583" s="56" t="s">
        <v>646</v>
      </c>
      <c r="C583" s="57">
        <v>45658</v>
      </c>
      <c r="D583" s="57">
        <v>46022</v>
      </c>
      <c r="E583" s="58">
        <v>149</v>
      </c>
      <c r="F583" s="58">
        <v>128</v>
      </c>
      <c r="G583" s="59">
        <f t="shared" si="9"/>
        <v>277</v>
      </c>
    </row>
    <row r="584" spans="1:7" x14ac:dyDescent="0.3">
      <c r="A584" s="55" t="s">
        <v>644</v>
      </c>
      <c r="B584" s="56" t="s">
        <v>647</v>
      </c>
      <c r="C584" s="57">
        <v>45658</v>
      </c>
      <c r="D584" s="57">
        <v>46022</v>
      </c>
      <c r="E584" s="58">
        <v>197</v>
      </c>
      <c r="F584" s="58">
        <v>143</v>
      </c>
      <c r="G584" s="59">
        <f t="shared" si="9"/>
        <v>340</v>
      </c>
    </row>
    <row r="585" spans="1:7" x14ac:dyDescent="0.3">
      <c r="A585" s="55" t="s">
        <v>644</v>
      </c>
      <c r="B585" s="56" t="s">
        <v>648</v>
      </c>
      <c r="C585" s="57">
        <v>45658</v>
      </c>
      <c r="D585" s="57">
        <v>46022</v>
      </c>
      <c r="E585" s="58">
        <v>165</v>
      </c>
      <c r="F585" s="58">
        <v>129</v>
      </c>
      <c r="G585" s="59">
        <f t="shared" si="9"/>
        <v>294</v>
      </c>
    </row>
    <row r="586" spans="1:7" x14ac:dyDescent="0.3">
      <c r="A586" s="55" t="s">
        <v>649</v>
      </c>
      <c r="B586" s="56" t="s">
        <v>74</v>
      </c>
      <c r="C586" s="57">
        <v>45658</v>
      </c>
      <c r="D586" s="57">
        <v>46022</v>
      </c>
      <c r="E586" s="58">
        <v>138</v>
      </c>
      <c r="F586" s="58">
        <v>98</v>
      </c>
      <c r="G586" s="59">
        <f t="shared" si="9"/>
        <v>236</v>
      </c>
    </row>
    <row r="587" spans="1:7" x14ac:dyDescent="0.3">
      <c r="A587" s="55" t="s">
        <v>649</v>
      </c>
      <c r="B587" s="56" t="s">
        <v>650</v>
      </c>
      <c r="C587" s="57">
        <v>45658</v>
      </c>
      <c r="D587" s="57">
        <v>46022</v>
      </c>
      <c r="E587" s="58">
        <v>213</v>
      </c>
      <c r="F587" s="58">
        <v>93</v>
      </c>
      <c r="G587" s="59">
        <f t="shared" si="9"/>
        <v>306</v>
      </c>
    </row>
    <row r="588" spans="1:7" x14ac:dyDescent="0.3">
      <c r="A588" s="55" t="s">
        <v>649</v>
      </c>
      <c r="B588" s="56" t="s">
        <v>651</v>
      </c>
      <c r="C588" s="57">
        <v>45658</v>
      </c>
      <c r="D588" s="57">
        <v>46022</v>
      </c>
      <c r="E588" s="58">
        <v>280</v>
      </c>
      <c r="F588" s="58">
        <v>120</v>
      </c>
      <c r="G588" s="59">
        <f t="shared" si="9"/>
        <v>400</v>
      </c>
    </row>
    <row r="589" spans="1:7" x14ac:dyDescent="0.3">
      <c r="A589" s="55" t="s">
        <v>649</v>
      </c>
      <c r="B589" s="56" t="s">
        <v>652</v>
      </c>
      <c r="C589" s="57">
        <v>45658</v>
      </c>
      <c r="D589" s="57">
        <v>46022</v>
      </c>
      <c r="E589" s="58">
        <v>265</v>
      </c>
      <c r="F589" s="58">
        <v>108</v>
      </c>
      <c r="G589" s="59">
        <f t="shared" si="9"/>
        <v>373</v>
      </c>
    </row>
    <row r="590" spans="1:7" x14ac:dyDescent="0.3">
      <c r="A590" s="55" t="s">
        <v>653</v>
      </c>
      <c r="B590" s="56" t="s">
        <v>74</v>
      </c>
      <c r="C590" s="57">
        <v>45658</v>
      </c>
      <c r="D590" s="57">
        <v>46022</v>
      </c>
      <c r="E590" s="58">
        <v>147</v>
      </c>
      <c r="F590" s="58">
        <v>77</v>
      </c>
      <c r="G590" s="59">
        <f t="shared" si="9"/>
        <v>224</v>
      </c>
    </row>
    <row r="591" spans="1:7" x14ac:dyDescent="0.3">
      <c r="A591" s="55" t="s">
        <v>653</v>
      </c>
      <c r="B591" s="56" t="s">
        <v>654</v>
      </c>
      <c r="C591" s="57">
        <v>45658</v>
      </c>
      <c r="D591" s="57">
        <v>46022</v>
      </c>
      <c r="E591" s="58">
        <v>231</v>
      </c>
      <c r="F591" s="58">
        <v>87</v>
      </c>
      <c r="G591" s="59">
        <f t="shared" si="9"/>
        <v>318</v>
      </c>
    </row>
    <row r="592" spans="1:7" x14ac:dyDescent="0.3">
      <c r="A592" s="55" t="s">
        <v>653</v>
      </c>
      <c r="B592" s="56" t="s">
        <v>655</v>
      </c>
      <c r="C592" s="57">
        <v>45658</v>
      </c>
      <c r="D592" s="57">
        <v>46022</v>
      </c>
      <c r="E592" s="58">
        <v>117</v>
      </c>
      <c r="F592" s="58">
        <v>69</v>
      </c>
      <c r="G592" s="59">
        <f t="shared" si="9"/>
        <v>186</v>
      </c>
    </row>
    <row r="593" spans="1:7" x14ac:dyDescent="0.3">
      <c r="A593" s="55" t="s">
        <v>653</v>
      </c>
      <c r="B593" s="56" t="s">
        <v>656</v>
      </c>
      <c r="C593" s="57">
        <v>45658</v>
      </c>
      <c r="D593" s="57">
        <v>46022</v>
      </c>
      <c r="E593" s="58">
        <v>295</v>
      </c>
      <c r="F593" s="58">
        <v>30</v>
      </c>
      <c r="G593" s="59">
        <f t="shared" si="9"/>
        <v>325</v>
      </c>
    </row>
    <row r="594" spans="1:7" x14ac:dyDescent="0.3">
      <c r="A594" s="55" t="s">
        <v>653</v>
      </c>
      <c r="B594" s="56" t="s">
        <v>657</v>
      </c>
      <c r="C594" s="57">
        <v>45658</v>
      </c>
      <c r="D594" s="57">
        <v>46022</v>
      </c>
      <c r="E594" s="58">
        <v>160</v>
      </c>
      <c r="F594" s="58">
        <v>78</v>
      </c>
      <c r="G594" s="59">
        <f t="shared" si="9"/>
        <v>238</v>
      </c>
    </row>
    <row r="595" spans="1:7" x14ac:dyDescent="0.3">
      <c r="A595" s="55" t="s">
        <v>653</v>
      </c>
      <c r="B595" s="56" t="s">
        <v>658</v>
      </c>
      <c r="C595" s="57">
        <v>45658</v>
      </c>
      <c r="D595" s="57">
        <v>46022</v>
      </c>
      <c r="E595" s="58">
        <v>209</v>
      </c>
      <c r="F595" s="58">
        <v>106</v>
      </c>
      <c r="G595" s="59">
        <f t="shared" si="9"/>
        <v>315</v>
      </c>
    </row>
    <row r="596" spans="1:7" x14ac:dyDescent="0.3">
      <c r="A596" s="55" t="s">
        <v>653</v>
      </c>
      <c r="B596" s="56" t="s">
        <v>659</v>
      </c>
      <c r="C596" s="57">
        <v>45658</v>
      </c>
      <c r="D596" s="57">
        <v>46022</v>
      </c>
      <c r="E596" s="58">
        <v>250</v>
      </c>
      <c r="F596" s="58">
        <v>77</v>
      </c>
      <c r="G596" s="59">
        <f t="shared" si="9"/>
        <v>327</v>
      </c>
    </row>
    <row r="597" spans="1:7" x14ac:dyDescent="0.3">
      <c r="A597" s="55" t="s">
        <v>653</v>
      </c>
      <c r="B597" s="56" t="s">
        <v>660</v>
      </c>
      <c r="C597" s="57">
        <v>45658</v>
      </c>
      <c r="D597" s="57">
        <v>46022</v>
      </c>
      <c r="E597" s="58">
        <v>97</v>
      </c>
      <c r="F597" s="58">
        <v>64</v>
      </c>
      <c r="G597" s="59">
        <f t="shared" si="9"/>
        <v>161</v>
      </c>
    </row>
    <row r="598" spans="1:7" x14ac:dyDescent="0.3">
      <c r="A598" s="55" t="s">
        <v>653</v>
      </c>
      <c r="B598" s="56" t="s">
        <v>661</v>
      </c>
      <c r="C598" s="57">
        <v>45658</v>
      </c>
      <c r="D598" s="57">
        <v>46022</v>
      </c>
      <c r="E598" s="58">
        <v>249</v>
      </c>
      <c r="F598" s="58">
        <v>90</v>
      </c>
      <c r="G598" s="59">
        <f t="shared" si="9"/>
        <v>339</v>
      </c>
    </row>
    <row r="599" spans="1:7" x14ac:dyDescent="0.3">
      <c r="A599" s="55" t="s">
        <v>662</v>
      </c>
      <c r="B599" s="56" t="s">
        <v>74</v>
      </c>
      <c r="C599" s="57">
        <v>45658</v>
      </c>
      <c r="D599" s="57">
        <v>46022</v>
      </c>
      <c r="E599" s="58">
        <v>64</v>
      </c>
      <c r="F599" s="58">
        <v>38</v>
      </c>
      <c r="G599" s="59">
        <f t="shared" si="9"/>
        <v>102</v>
      </c>
    </row>
    <row r="600" spans="1:7" x14ac:dyDescent="0.3">
      <c r="A600" s="55" t="s">
        <v>662</v>
      </c>
      <c r="B600" s="56" t="s">
        <v>663</v>
      </c>
      <c r="C600" s="57">
        <v>45658</v>
      </c>
      <c r="D600" s="57">
        <v>46022</v>
      </c>
      <c r="E600" s="58">
        <v>76</v>
      </c>
      <c r="F600" s="58">
        <v>64</v>
      </c>
      <c r="G600" s="59">
        <f t="shared" si="9"/>
        <v>140</v>
      </c>
    </row>
    <row r="601" spans="1:7" x14ac:dyDescent="0.3">
      <c r="A601" s="55" t="s">
        <v>662</v>
      </c>
      <c r="B601" s="56" t="s">
        <v>664</v>
      </c>
      <c r="C601" s="57">
        <v>45658</v>
      </c>
      <c r="D601" s="57">
        <v>46022</v>
      </c>
      <c r="E601" s="58">
        <v>116</v>
      </c>
      <c r="F601" s="58">
        <v>65</v>
      </c>
      <c r="G601" s="59">
        <f t="shared" si="9"/>
        <v>181</v>
      </c>
    </row>
    <row r="602" spans="1:7" x14ac:dyDescent="0.3">
      <c r="A602" s="55" t="s">
        <v>665</v>
      </c>
      <c r="B602" s="56" t="s">
        <v>74</v>
      </c>
      <c r="C602" s="57">
        <v>45658</v>
      </c>
      <c r="D602" s="57">
        <v>46022</v>
      </c>
      <c r="E602" s="58">
        <v>63</v>
      </c>
      <c r="F602" s="58">
        <v>43</v>
      </c>
      <c r="G602" s="59">
        <f t="shared" si="9"/>
        <v>106</v>
      </c>
    </row>
    <row r="603" spans="1:7" x14ac:dyDescent="0.3">
      <c r="A603" s="55" t="s">
        <v>665</v>
      </c>
      <c r="B603" s="56" t="s">
        <v>666</v>
      </c>
      <c r="C603" s="57">
        <v>45658</v>
      </c>
      <c r="D603" s="57">
        <v>46022</v>
      </c>
      <c r="E603" s="58">
        <v>233</v>
      </c>
      <c r="F603" s="58">
        <v>121</v>
      </c>
      <c r="G603" s="59">
        <f t="shared" si="9"/>
        <v>354</v>
      </c>
    </row>
    <row r="604" spans="1:7" x14ac:dyDescent="0.3">
      <c r="A604" s="55" t="s">
        <v>665</v>
      </c>
      <c r="B604" s="56" t="s">
        <v>667</v>
      </c>
      <c r="C604" s="57">
        <v>45658</v>
      </c>
      <c r="D604" s="57">
        <v>46022</v>
      </c>
      <c r="E604" s="58">
        <v>101</v>
      </c>
      <c r="F604" s="58">
        <v>58</v>
      </c>
      <c r="G604" s="59">
        <f t="shared" si="9"/>
        <v>159</v>
      </c>
    </row>
    <row r="605" spans="1:7" x14ac:dyDescent="0.3">
      <c r="A605" s="55" t="s">
        <v>665</v>
      </c>
      <c r="B605" s="56" t="s">
        <v>668</v>
      </c>
      <c r="C605" s="57">
        <v>45658</v>
      </c>
      <c r="D605" s="57">
        <v>46022</v>
      </c>
      <c r="E605" s="58">
        <v>225</v>
      </c>
      <c r="F605" s="58">
        <v>91</v>
      </c>
      <c r="G605" s="59">
        <f t="shared" si="9"/>
        <v>316</v>
      </c>
    </row>
    <row r="606" spans="1:7" x14ac:dyDescent="0.3">
      <c r="A606" s="55" t="s">
        <v>665</v>
      </c>
      <c r="B606" s="56" t="s">
        <v>669</v>
      </c>
      <c r="C606" s="57">
        <v>45658</v>
      </c>
      <c r="D606" s="57">
        <v>46022</v>
      </c>
      <c r="E606" s="58">
        <v>73</v>
      </c>
      <c r="F606" s="58">
        <v>57</v>
      </c>
      <c r="G606" s="59">
        <f t="shared" si="9"/>
        <v>130</v>
      </c>
    </row>
    <row r="607" spans="1:7" x14ac:dyDescent="0.3">
      <c r="A607" s="55" t="s">
        <v>665</v>
      </c>
      <c r="B607" s="56" t="s">
        <v>670</v>
      </c>
      <c r="C607" s="57">
        <v>45658</v>
      </c>
      <c r="D607" s="57">
        <v>46022</v>
      </c>
      <c r="E607" s="58">
        <v>60</v>
      </c>
      <c r="F607" s="58">
        <v>44</v>
      </c>
      <c r="G607" s="59">
        <f t="shared" si="9"/>
        <v>104</v>
      </c>
    </row>
    <row r="608" spans="1:7" x14ac:dyDescent="0.3">
      <c r="A608" s="55" t="s">
        <v>665</v>
      </c>
      <c r="B608" s="56" t="s">
        <v>671</v>
      </c>
      <c r="C608" s="57">
        <v>45658</v>
      </c>
      <c r="D608" s="57">
        <v>46022</v>
      </c>
      <c r="E608" s="58">
        <v>126</v>
      </c>
      <c r="F608" s="58">
        <v>61</v>
      </c>
      <c r="G608" s="59">
        <f t="shared" si="9"/>
        <v>187</v>
      </c>
    </row>
    <row r="609" spans="1:7" x14ac:dyDescent="0.3">
      <c r="A609" s="55" t="s">
        <v>665</v>
      </c>
      <c r="B609" s="56" t="s">
        <v>672</v>
      </c>
      <c r="C609" s="57">
        <v>45658</v>
      </c>
      <c r="D609" s="57">
        <v>46022</v>
      </c>
      <c r="E609" s="58">
        <v>72</v>
      </c>
      <c r="F609" s="58">
        <v>49</v>
      </c>
      <c r="G609" s="59">
        <f t="shared" si="9"/>
        <v>121</v>
      </c>
    </row>
    <row r="610" spans="1:7" x14ac:dyDescent="0.3">
      <c r="A610" s="55" t="s">
        <v>665</v>
      </c>
      <c r="B610" s="56" t="s">
        <v>673</v>
      </c>
      <c r="C610" s="57">
        <v>45658</v>
      </c>
      <c r="D610" s="57">
        <v>46022</v>
      </c>
      <c r="E610" s="58">
        <v>158</v>
      </c>
      <c r="F610" s="58">
        <v>119</v>
      </c>
      <c r="G610" s="59">
        <f t="shared" si="9"/>
        <v>277</v>
      </c>
    </row>
    <row r="611" spans="1:7" x14ac:dyDescent="0.3">
      <c r="A611" s="55" t="s">
        <v>665</v>
      </c>
      <c r="B611" s="56" t="s">
        <v>674</v>
      </c>
      <c r="C611" s="57">
        <v>45658</v>
      </c>
      <c r="D611" s="57">
        <v>46022</v>
      </c>
      <c r="E611" s="58">
        <v>56</v>
      </c>
      <c r="F611" s="58">
        <v>56</v>
      </c>
      <c r="G611" s="59">
        <f t="shared" si="9"/>
        <v>112</v>
      </c>
    </row>
    <row r="612" spans="1:7" x14ac:dyDescent="0.3">
      <c r="A612" s="55" t="s">
        <v>665</v>
      </c>
      <c r="B612" s="56" t="s">
        <v>675</v>
      </c>
      <c r="C612" s="57">
        <v>45658</v>
      </c>
      <c r="D612" s="57">
        <v>46022</v>
      </c>
      <c r="E612" s="58">
        <v>89</v>
      </c>
      <c r="F612" s="58">
        <v>64</v>
      </c>
      <c r="G612" s="59">
        <f t="shared" si="9"/>
        <v>153</v>
      </c>
    </row>
    <row r="613" spans="1:7" x14ac:dyDescent="0.3">
      <c r="A613" s="55" t="s">
        <v>665</v>
      </c>
      <c r="B613" s="56" t="s">
        <v>676</v>
      </c>
      <c r="C613" s="57">
        <v>45658</v>
      </c>
      <c r="D613" s="57">
        <v>46022</v>
      </c>
      <c r="E613" s="58">
        <v>131</v>
      </c>
      <c r="F613" s="58">
        <v>114</v>
      </c>
      <c r="G613" s="59">
        <f t="shared" si="9"/>
        <v>245</v>
      </c>
    </row>
    <row r="614" spans="1:7" x14ac:dyDescent="0.3">
      <c r="A614" s="55" t="s">
        <v>665</v>
      </c>
      <c r="B614" s="56" t="s">
        <v>677</v>
      </c>
      <c r="C614" s="57">
        <v>45809</v>
      </c>
      <c r="D614" s="57">
        <v>45900</v>
      </c>
      <c r="E614" s="58">
        <v>339</v>
      </c>
      <c r="F614" s="58">
        <v>120</v>
      </c>
      <c r="G614" s="59">
        <f t="shared" si="9"/>
        <v>459</v>
      </c>
    </row>
    <row r="615" spans="1:7" x14ac:dyDescent="0.3">
      <c r="A615" s="55" t="s">
        <v>665</v>
      </c>
      <c r="B615" s="56" t="s">
        <v>677</v>
      </c>
      <c r="C615" s="57">
        <v>45901</v>
      </c>
      <c r="D615" s="57">
        <v>45808</v>
      </c>
      <c r="E615" s="58">
        <v>172</v>
      </c>
      <c r="F615" s="58">
        <v>103</v>
      </c>
      <c r="G615" s="59">
        <f t="shared" si="9"/>
        <v>275</v>
      </c>
    </row>
    <row r="616" spans="1:7" x14ac:dyDescent="0.3">
      <c r="A616" s="55" t="s">
        <v>665</v>
      </c>
      <c r="B616" s="56" t="s">
        <v>678</v>
      </c>
      <c r="C616" s="57">
        <v>45658</v>
      </c>
      <c r="D616" s="57">
        <v>46022</v>
      </c>
      <c r="E616" s="58">
        <v>52</v>
      </c>
      <c r="F616" s="58">
        <v>62</v>
      </c>
      <c r="G616" s="59">
        <f t="shared" si="9"/>
        <v>114</v>
      </c>
    </row>
    <row r="617" spans="1:7" x14ac:dyDescent="0.3">
      <c r="A617" s="55" t="s">
        <v>665</v>
      </c>
      <c r="B617" s="56" t="s">
        <v>679</v>
      </c>
      <c r="C617" s="57">
        <v>45658</v>
      </c>
      <c r="D617" s="57">
        <v>46022</v>
      </c>
      <c r="E617" s="58">
        <v>68</v>
      </c>
      <c r="F617" s="58">
        <v>52</v>
      </c>
      <c r="G617" s="59">
        <f t="shared" si="9"/>
        <v>120</v>
      </c>
    </row>
    <row r="618" spans="1:7" x14ac:dyDescent="0.3">
      <c r="A618" s="55" t="s">
        <v>665</v>
      </c>
      <c r="B618" s="56" t="s">
        <v>680</v>
      </c>
      <c r="C618" s="57">
        <v>45658</v>
      </c>
      <c r="D618" s="57">
        <v>46022</v>
      </c>
      <c r="E618" s="58">
        <v>170</v>
      </c>
      <c r="F618" s="58">
        <v>73</v>
      </c>
      <c r="G618" s="59">
        <f t="shared" si="9"/>
        <v>243</v>
      </c>
    </row>
    <row r="619" spans="1:7" x14ac:dyDescent="0.3">
      <c r="A619" s="55" t="s">
        <v>665</v>
      </c>
      <c r="B619" s="56" t="s">
        <v>681</v>
      </c>
      <c r="C619" s="57">
        <v>45658</v>
      </c>
      <c r="D619" s="57">
        <v>46022</v>
      </c>
      <c r="E619" s="58">
        <v>245</v>
      </c>
      <c r="F619" s="58">
        <v>128</v>
      </c>
      <c r="G619" s="59">
        <f t="shared" si="9"/>
        <v>373</v>
      </c>
    </row>
    <row r="620" spans="1:7" x14ac:dyDescent="0.3">
      <c r="A620" s="55" t="s">
        <v>665</v>
      </c>
      <c r="B620" s="56" t="s">
        <v>682</v>
      </c>
      <c r="C620" s="57">
        <v>45658</v>
      </c>
      <c r="D620" s="57">
        <v>46022</v>
      </c>
      <c r="E620" s="58">
        <v>96</v>
      </c>
      <c r="F620" s="58">
        <v>72</v>
      </c>
      <c r="G620" s="59">
        <f t="shared" si="9"/>
        <v>168</v>
      </c>
    </row>
    <row r="621" spans="1:7" x14ac:dyDescent="0.3">
      <c r="A621" s="55" t="s">
        <v>665</v>
      </c>
      <c r="B621" s="56" t="s">
        <v>683</v>
      </c>
      <c r="C621" s="57">
        <v>45658</v>
      </c>
      <c r="D621" s="57">
        <v>46022</v>
      </c>
      <c r="E621" s="58">
        <v>119</v>
      </c>
      <c r="F621" s="58">
        <v>108</v>
      </c>
      <c r="G621" s="59">
        <f t="shared" si="9"/>
        <v>227</v>
      </c>
    </row>
    <row r="622" spans="1:7" x14ac:dyDescent="0.3">
      <c r="A622" s="55" t="s">
        <v>665</v>
      </c>
      <c r="B622" s="56" t="s">
        <v>684</v>
      </c>
      <c r="C622" s="57">
        <v>45658</v>
      </c>
      <c r="D622" s="57">
        <v>46022</v>
      </c>
      <c r="E622" s="58">
        <v>98</v>
      </c>
      <c r="F622" s="58">
        <v>64</v>
      </c>
      <c r="G622" s="59">
        <f t="shared" si="9"/>
        <v>162</v>
      </c>
    </row>
    <row r="623" spans="1:7" x14ac:dyDescent="0.3">
      <c r="A623" s="55" t="s">
        <v>665</v>
      </c>
      <c r="B623" s="56" t="s">
        <v>685</v>
      </c>
      <c r="C623" s="57">
        <v>45658</v>
      </c>
      <c r="D623" s="57">
        <v>46022</v>
      </c>
      <c r="E623" s="58">
        <v>63</v>
      </c>
      <c r="F623" s="58">
        <v>43</v>
      </c>
      <c r="G623" s="59">
        <f t="shared" si="9"/>
        <v>106</v>
      </c>
    </row>
    <row r="624" spans="1:7" x14ac:dyDescent="0.3">
      <c r="A624" s="55" t="s">
        <v>665</v>
      </c>
      <c r="B624" s="56" t="s">
        <v>686</v>
      </c>
      <c r="C624" s="57">
        <v>45658</v>
      </c>
      <c r="D624" s="57">
        <v>46022</v>
      </c>
      <c r="E624" s="58">
        <v>155</v>
      </c>
      <c r="F624" s="58">
        <v>83</v>
      </c>
      <c r="G624" s="59">
        <f t="shared" si="9"/>
        <v>238</v>
      </c>
    </row>
    <row r="625" spans="1:7" x14ac:dyDescent="0.3">
      <c r="A625" s="55" t="s">
        <v>687</v>
      </c>
      <c r="B625" s="56" t="s">
        <v>74</v>
      </c>
      <c r="C625" s="57">
        <v>45658</v>
      </c>
      <c r="D625" s="57">
        <v>46022</v>
      </c>
      <c r="E625" s="58">
        <v>56</v>
      </c>
      <c r="F625" s="58">
        <v>46</v>
      </c>
      <c r="G625" s="59">
        <f t="shared" si="9"/>
        <v>102</v>
      </c>
    </row>
    <row r="626" spans="1:7" x14ac:dyDescent="0.3">
      <c r="A626" s="55" t="s">
        <v>687</v>
      </c>
      <c r="B626" s="56" t="s">
        <v>688</v>
      </c>
      <c r="C626" s="57">
        <v>45658</v>
      </c>
      <c r="D626" s="57">
        <v>46022</v>
      </c>
      <c r="E626" s="58">
        <v>108</v>
      </c>
      <c r="F626" s="58">
        <v>64</v>
      </c>
      <c r="G626" s="59">
        <f t="shared" si="9"/>
        <v>172</v>
      </c>
    </row>
    <row r="627" spans="1:7" x14ac:dyDescent="0.3">
      <c r="A627" s="55" t="s">
        <v>689</v>
      </c>
      <c r="B627" s="56" t="s">
        <v>74</v>
      </c>
      <c r="C627" s="57">
        <v>45658</v>
      </c>
      <c r="D627" s="57">
        <v>46022</v>
      </c>
      <c r="E627" s="58">
        <v>285</v>
      </c>
      <c r="F627" s="58">
        <v>143</v>
      </c>
      <c r="G627" s="59">
        <f t="shared" si="9"/>
        <v>428</v>
      </c>
    </row>
    <row r="628" spans="1:7" x14ac:dyDescent="0.3">
      <c r="A628" s="55" t="s">
        <v>689</v>
      </c>
      <c r="B628" s="56" t="s">
        <v>690</v>
      </c>
      <c r="C628" s="57">
        <v>45658</v>
      </c>
      <c r="D628" s="57">
        <v>46022</v>
      </c>
      <c r="E628" s="58">
        <v>285</v>
      </c>
      <c r="F628" s="58">
        <v>143</v>
      </c>
      <c r="G628" s="59">
        <f t="shared" si="9"/>
        <v>428</v>
      </c>
    </row>
    <row r="629" spans="1:7" x14ac:dyDescent="0.3">
      <c r="A629" s="55" t="s">
        <v>691</v>
      </c>
      <c r="B629" s="56" t="s">
        <v>74</v>
      </c>
      <c r="C629" s="57">
        <v>45658</v>
      </c>
      <c r="D629" s="57">
        <v>46022</v>
      </c>
      <c r="E629" s="58">
        <v>90</v>
      </c>
      <c r="F629" s="58">
        <v>55</v>
      </c>
      <c r="G629" s="59">
        <f t="shared" si="9"/>
        <v>145</v>
      </c>
    </row>
    <row r="630" spans="1:7" x14ac:dyDescent="0.3">
      <c r="A630" s="55" t="s">
        <v>691</v>
      </c>
      <c r="B630" s="56" t="s">
        <v>692</v>
      </c>
      <c r="C630" s="57">
        <v>45658</v>
      </c>
      <c r="D630" s="57">
        <v>46022</v>
      </c>
      <c r="E630" s="58">
        <v>220</v>
      </c>
      <c r="F630" s="58">
        <v>89</v>
      </c>
      <c r="G630" s="59">
        <f t="shared" si="9"/>
        <v>309</v>
      </c>
    </row>
    <row r="631" spans="1:7" x14ac:dyDescent="0.3">
      <c r="A631" s="55" t="s">
        <v>691</v>
      </c>
      <c r="B631" s="56" t="s">
        <v>693</v>
      </c>
      <c r="C631" s="57">
        <v>45658</v>
      </c>
      <c r="D631" s="57">
        <v>46022</v>
      </c>
      <c r="E631" s="58">
        <v>128</v>
      </c>
      <c r="F631" s="58">
        <v>67</v>
      </c>
      <c r="G631" s="59">
        <f t="shared" si="9"/>
        <v>195</v>
      </c>
    </row>
    <row r="632" spans="1:7" x14ac:dyDescent="0.3">
      <c r="A632" s="55" t="s">
        <v>694</v>
      </c>
      <c r="B632" s="56" t="s">
        <v>74</v>
      </c>
      <c r="C632" s="57">
        <v>45658</v>
      </c>
      <c r="D632" s="57">
        <v>46022</v>
      </c>
      <c r="E632" s="58">
        <v>120</v>
      </c>
      <c r="F632" s="58">
        <v>80</v>
      </c>
      <c r="G632" s="59">
        <f t="shared" si="9"/>
        <v>200</v>
      </c>
    </row>
    <row r="633" spans="1:7" x14ac:dyDescent="0.3">
      <c r="A633" s="55" t="s">
        <v>694</v>
      </c>
      <c r="B633" s="56" t="s">
        <v>695</v>
      </c>
      <c r="C633" s="57">
        <v>45658</v>
      </c>
      <c r="D633" s="57">
        <v>46022</v>
      </c>
      <c r="E633" s="58">
        <v>184</v>
      </c>
      <c r="F633" s="58">
        <v>112</v>
      </c>
      <c r="G633" s="59">
        <f t="shared" si="9"/>
        <v>296</v>
      </c>
    </row>
    <row r="634" spans="1:7" x14ac:dyDescent="0.3">
      <c r="A634" s="55" t="s">
        <v>694</v>
      </c>
      <c r="B634" s="56" t="s">
        <v>696</v>
      </c>
      <c r="C634" s="57">
        <v>45658</v>
      </c>
      <c r="D634" s="57">
        <v>46022</v>
      </c>
      <c r="E634" s="58">
        <v>140</v>
      </c>
      <c r="F634" s="58">
        <v>110</v>
      </c>
      <c r="G634" s="59">
        <f t="shared" si="9"/>
        <v>250</v>
      </c>
    </row>
    <row r="635" spans="1:7" x14ac:dyDescent="0.3">
      <c r="A635" s="55" t="s">
        <v>697</v>
      </c>
      <c r="B635" s="56" t="s">
        <v>74</v>
      </c>
      <c r="C635" s="57">
        <v>45658</v>
      </c>
      <c r="D635" s="57">
        <v>46022</v>
      </c>
      <c r="E635" s="58">
        <v>127</v>
      </c>
      <c r="F635" s="58">
        <v>95</v>
      </c>
      <c r="G635" s="59">
        <f t="shared" si="9"/>
        <v>222</v>
      </c>
    </row>
    <row r="636" spans="1:7" x14ac:dyDescent="0.3">
      <c r="A636" s="55" t="s">
        <v>697</v>
      </c>
      <c r="B636" s="56" t="s">
        <v>698</v>
      </c>
      <c r="C636" s="57">
        <v>45658</v>
      </c>
      <c r="D636" s="57">
        <v>46022</v>
      </c>
      <c r="E636" s="58">
        <v>217</v>
      </c>
      <c r="F636" s="58">
        <v>132</v>
      </c>
      <c r="G636" s="59">
        <f t="shared" si="9"/>
        <v>349</v>
      </c>
    </row>
    <row r="637" spans="1:7" x14ac:dyDescent="0.3">
      <c r="A637" s="55" t="s">
        <v>699</v>
      </c>
      <c r="B637" s="56" t="s">
        <v>74</v>
      </c>
      <c r="C637" s="57">
        <v>45658</v>
      </c>
      <c r="D637" s="57">
        <v>46022</v>
      </c>
      <c r="E637" s="58">
        <v>165</v>
      </c>
      <c r="F637" s="58">
        <v>53</v>
      </c>
      <c r="G637" s="59">
        <f t="shared" si="9"/>
        <v>218</v>
      </c>
    </row>
    <row r="638" spans="1:7" x14ac:dyDescent="0.3">
      <c r="A638" s="55" t="s">
        <v>699</v>
      </c>
      <c r="B638" s="56" t="s">
        <v>700</v>
      </c>
      <c r="C638" s="57">
        <v>45658</v>
      </c>
      <c r="D638" s="57">
        <v>46022</v>
      </c>
      <c r="E638" s="58">
        <v>165</v>
      </c>
      <c r="F638" s="58">
        <v>53</v>
      </c>
      <c r="G638" s="59">
        <f t="shared" si="9"/>
        <v>218</v>
      </c>
    </row>
    <row r="639" spans="1:7" x14ac:dyDescent="0.3">
      <c r="A639" s="55" t="s">
        <v>701</v>
      </c>
      <c r="B639" s="56" t="s">
        <v>74</v>
      </c>
      <c r="C639" s="57">
        <v>45658</v>
      </c>
      <c r="D639" s="57">
        <v>46022</v>
      </c>
      <c r="E639" s="58">
        <v>108</v>
      </c>
      <c r="F639" s="58">
        <v>86</v>
      </c>
      <c r="G639" s="59">
        <f t="shared" si="9"/>
        <v>194</v>
      </c>
    </row>
    <row r="640" spans="1:7" x14ac:dyDescent="0.3">
      <c r="A640" s="55" t="s">
        <v>701</v>
      </c>
      <c r="B640" s="56" t="s">
        <v>702</v>
      </c>
      <c r="C640" s="57">
        <v>45658</v>
      </c>
      <c r="D640" s="57">
        <v>46022</v>
      </c>
      <c r="E640" s="58">
        <v>104</v>
      </c>
      <c r="F640" s="58">
        <v>64</v>
      </c>
      <c r="G640" s="59">
        <f t="shared" si="9"/>
        <v>168</v>
      </c>
    </row>
    <row r="641" spans="1:7" x14ac:dyDescent="0.3">
      <c r="A641" s="55" t="s">
        <v>703</v>
      </c>
      <c r="B641" s="56" t="s">
        <v>74</v>
      </c>
      <c r="C641" s="57">
        <v>45658</v>
      </c>
      <c r="D641" s="57">
        <v>46022</v>
      </c>
      <c r="E641" s="58">
        <v>70</v>
      </c>
      <c r="F641" s="58">
        <v>46</v>
      </c>
      <c r="G641" s="59">
        <f t="shared" si="9"/>
        <v>116</v>
      </c>
    </row>
    <row r="642" spans="1:7" x14ac:dyDescent="0.3">
      <c r="A642" s="55" t="s">
        <v>703</v>
      </c>
      <c r="B642" s="56" t="s">
        <v>704</v>
      </c>
      <c r="C642" s="57">
        <v>45658</v>
      </c>
      <c r="D642" s="57">
        <v>46022</v>
      </c>
      <c r="E642" s="58">
        <v>190</v>
      </c>
      <c r="F642" s="58">
        <v>110</v>
      </c>
      <c r="G642" s="59">
        <f t="shared" si="9"/>
        <v>300</v>
      </c>
    </row>
    <row r="643" spans="1:7" x14ac:dyDescent="0.3">
      <c r="A643" s="55" t="s">
        <v>705</v>
      </c>
      <c r="B643" s="56" t="s">
        <v>74</v>
      </c>
      <c r="C643" s="57">
        <v>45658</v>
      </c>
      <c r="D643" s="57">
        <v>46022</v>
      </c>
      <c r="E643" s="58">
        <v>81</v>
      </c>
      <c r="F643" s="58">
        <v>79</v>
      </c>
      <c r="G643" s="59">
        <f t="shared" ref="G643:G706" si="10">SUM(E643+F643)</f>
        <v>160</v>
      </c>
    </row>
    <row r="644" spans="1:7" x14ac:dyDescent="0.3">
      <c r="A644" s="55" t="s">
        <v>705</v>
      </c>
      <c r="B644" s="56" t="s">
        <v>706</v>
      </c>
      <c r="C644" s="57">
        <v>45658</v>
      </c>
      <c r="D644" s="57">
        <v>46022</v>
      </c>
      <c r="E644" s="58">
        <v>117</v>
      </c>
      <c r="F644" s="58">
        <v>79</v>
      </c>
      <c r="G644" s="59">
        <f t="shared" si="10"/>
        <v>196</v>
      </c>
    </row>
    <row r="645" spans="1:7" x14ac:dyDescent="0.3">
      <c r="A645" s="55" t="s">
        <v>705</v>
      </c>
      <c r="B645" s="56" t="s">
        <v>707</v>
      </c>
      <c r="C645" s="57">
        <v>45658</v>
      </c>
      <c r="D645" s="57">
        <v>46022</v>
      </c>
      <c r="E645" s="58">
        <v>117</v>
      </c>
      <c r="F645" s="58">
        <v>79</v>
      </c>
      <c r="G645" s="59">
        <f t="shared" si="10"/>
        <v>196</v>
      </c>
    </row>
    <row r="646" spans="1:7" x14ac:dyDescent="0.3">
      <c r="A646" s="55" t="s">
        <v>705</v>
      </c>
      <c r="B646" s="56" t="s">
        <v>708</v>
      </c>
      <c r="C646" s="57">
        <v>45658</v>
      </c>
      <c r="D646" s="57">
        <v>46022</v>
      </c>
      <c r="E646" s="58">
        <v>117</v>
      </c>
      <c r="F646" s="58">
        <v>79</v>
      </c>
      <c r="G646" s="59">
        <f t="shared" si="10"/>
        <v>196</v>
      </c>
    </row>
    <row r="647" spans="1:7" x14ac:dyDescent="0.3">
      <c r="A647" s="55" t="s">
        <v>705</v>
      </c>
      <c r="B647" s="56" t="s">
        <v>709</v>
      </c>
      <c r="C647" s="57">
        <v>45658</v>
      </c>
      <c r="D647" s="57">
        <v>46022</v>
      </c>
      <c r="E647" s="58">
        <v>185</v>
      </c>
      <c r="F647" s="58">
        <v>48</v>
      </c>
      <c r="G647" s="59">
        <f t="shared" si="10"/>
        <v>233</v>
      </c>
    </row>
    <row r="648" spans="1:7" x14ac:dyDescent="0.3">
      <c r="A648" s="55" t="s">
        <v>710</v>
      </c>
      <c r="B648" s="56" t="s">
        <v>711</v>
      </c>
      <c r="C648" s="57">
        <v>45658</v>
      </c>
      <c r="D648" s="57">
        <v>46022</v>
      </c>
      <c r="E648" s="58">
        <v>300</v>
      </c>
      <c r="F648" s="58">
        <v>200</v>
      </c>
      <c r="G648" s="59">
        <f t="shared" si="10"/>
        <v>500</v>
      </c>
    </row>
    <row r="649" spans="1:7" x14ac:dyDescent="0.3">
      <c r="A649" s="55" t="s">
        <v>712</v>
      </c>
      <c r="B649" s="56" t="s">
        <v>74</v>
      </c>
      <c r="C649" s="57">
        <v>45658</v>
      </c>
      <c r="D649" s="57">
        <v>46022</v>
      </c>
      <c r="E649" s="58">
        <v>131</v>
      </c>
      <c r="F649" s="58">
        <v>108</v>
      </c>
      <c r="G649" s="59">
        <f t="shared" si="10"/>
        <v>239</v>
      </c>
    </row>
    <row r="650" spans="1:7" x14ac:dyDescent="0.3">
      <c r="A650" s="55" t="s">
        <v>712</v>
      </c>
      <c r="B650" s="56" t="s">
        <v>713</v>
      </c>
      <c r="C650" s="57">
        <v>45809</v>
      </c>
      <c r="D650" s="57">
        <v>45930</v>
      </c>
      <c r="E650" s="58">
        <v>360</v>
      </c>
      <c r="F650" s="58">
        <v>167</v>
      </c>
      <c r="G650" s="59">
        <f t="shared" si="10"/>
        <v>527</v>
      </c>
    </row>
    <row r="651" spans="1:7" x14ac:dyDescent="0.3">
      <c r="A651" s="55" t="s">
        <v>712</v>
      </c>
      <c r="B651" s="56" t="s">
        <v>713</v>
      </c>
      <c r="C651" s="57">
        <v>45931</v>
      </c>
      <c r="D651" s="57">
        <v>45808</v>
      </c>
      <c r="E651" s="58">
        <v>300</v>
      </c>
      <c r="F651" s="58">
        <v>161</v>
      </c>
      <c r="G651" s="59">
        <f t="shared" si="10"/>
        <v>461</v>
      </c>
    </row>
    <row r="652" spans="1:7" x14ac:dyDescent="0.3">
      <c r="A652" s="55" t="s">
        <v>712</v>
      </c>
      <c r="B652" s="56" t="s">
        <v>714</v>
      </c>
      <c r="C652" s="57">
        <v>45658</v>
      </c>
      <c r="D652" s="57">
        <v>46022</v>
      </c>
      <c r="E652" s="58">
        <v>240</v>
      </c>
      <c r="F652" s="58">
        <v>144</v>
      </c>
      <c r="G652" s="59">
        <f t="shared" si="10"/>
        <v>384</v>
      </c>
    </row>
    <row r="653" spans="1:7" x14ac:dyDescent="0.3">
      <c r="A653" s="55" t="s">
        <v>715</v>
      </c>
      <c r="B653" s="56" t="s">
        <v>716</v>
      </c>
      <c r="C653" s="57">
        <v>45658</v>
      </c>
      <c r="D653" s="57">
        <v>46022</v>
      </c>
      <c r="E653" s="58">
        <v>366</v>
      </c>
      <c r="F653" s="58">
        <v>138</v>
      </c>
      <c r="G653" s="59">
        <f t="shared" si="10"/>
        <v>504</v>
      </c>
    </row>
    <row r="654" spans="1:7" x14ac:dyDescent="0.3">
      <c r="A654" s="55" t="s">
        <v>717</v>
      </c>
      <c r="B654" s="56" t="s">
        <v>718</v>
      </c>
      <c r="C654" s="57">
        <v>45658</v>
      </c>
      <c r="D654" s="57">
        <v>46022</v>
      </c>
      <c r="E654" s="58">
        <v>321</v>
      </c>
      <c r="F654" s="58">
        <v>120</v>
      </c>
      <c r="G654" s="59">
        <f t="shared" si="10"/>
        <v>441</v>
      </c>
    </row>
    <row r="655" spans="1:7" x14ac:dyDescent="0.3">
      <c r="A655" s="55" t="s">
        <v>719</v>
      </c>
      <c r="B655" s="56" t="s">
        <v>74</v>
      </c>
      <c r="C655" s="57">
        <v>45658</v>
      </c>
      <c r="D655" s="57">
        <v>46022</v>
      </c>
      <c r="E655" s="58">
        <v>113</v>
      </c>
      <c r="F655" s="58">
        <v>54</v>
      </c>
      <c r="G655" s="59">
        <f t="shared" si="10"/>
        <v>167</v>
      </c>
    </row>
    <row r="656" spans="1:7" x14ac:dyDescent="0.3">
      <c r="A656" s="55" t="s">
        <v>719</v>
      </c>
      <c r="B656" s="56" t="s">
        <v>720</v>
      </c>
      <c r="C656" s="57">
        <v>45658</v>
      </c>
      <c r="D656" s="57">
        <v>46022</v>
      </c>
      <c r="E656" s="58">
        <v>207</v>
      </c>
      <c r="F656" s="58">
        <v>66</v>
      </c>
      <c r="G656" s="59">
        <f t="shared" si="10"/>
        <v>273</v>
      </c>
    </row>
    <row r="657" spans="1:7" x14ac:dyDescent="0.3">
      <c r="A657" s="55" t="s">
        <v>719</v>
      </c>
      <c r="B657" s="56" t="s">
        <v>721</v>
      </c>
      <c r="C657" s="57">
        <v>45658</v>
      </c>
      <c r="D657" s="57">
        <v>46022</v>
      </c>
      <c r="E657" s="58">
        <v>145</v>
      </c>
      <c r="F657" s="58">
        <v>68</v>
      </c>
      <c r="G657" s="59">
        <f t="shared" si="10"/>
        <v>213</v>
      </c>
    </row>
    <row r="658" spans="1:7" x14ac:dyDescent="0.3">
      <c r="A658" s="55" t="s">
        <v>722</v>
      </c>
      <c r="B658" s="56" t="s">
        <v>74</v>
      </c>
      <c r="C658" s="57">
        <v>45658</v>
      </c>
      <c r="D658" s="57">
        <v>46022</v>
      </c>
      <c r="E658" s="58">
        <v>137</v>
      </c>
      <c r="F658" s="58">
        <v>62</v>
      </c>
      <c r="G658" s="59">
        <f t="shared" si="10"/>
        <v>199</v>
      </c>
    </row>
    <row r="659" spans="1:7" x14ac:dyDescent="0.3">
      <c r="A659" s="55" t="s">
        <v>722</v>
      </c>
      <c r="B659" s="56" t="s">
        <v>723</v>
      </c>
      <c r="C659" s="57">
        <v>45658</v>
      </c>
      <c r="D659" s="57">
        <v>46022</v>
      </c>
      <c r="E659" s="58">
        <v>172</v>
      </c>
      <c r="F659" s="58">
        <v>104</v>
      </c>
      <c r="G659" s="59">
        <f t="shared" si="10"/>
        <v>276</v>
      </c>
    </row>
    <row r="660" spans="1:7" x14ac:dyDescent="0.3">
      <c r="A660" s="55" t="s">
        <v>722</v>
      </c>
      <c r="B660" s="56" t="s">
        <v>724</v>
      </c>
      <c r="C660" s="57">
        <v>45658</v>
      </c>
      <c r="D660" s="57">
        <v>46022</v>
      </c>
      <c r="E660" s="58">
        <v>176</v>
      </c>
      <c r="F660" s="58">
        <v>69</v>
      </c>
      <c r="G660" s="59">
        <f t="shared" si="10"/>
        <v>245</v>
      </c>
    </row>
    <row r="661" spans="1:7" x14ac:dyDescent="0.3">
      <c r="A661" s="55" t="s">
        <v>722</v>
      </c>
      <c r="B661" s="56" t="s">
        <v>725</v>
      </c>
      <c r="C661" s="57">
        <v>45658</v>
      </c>
      <c r="D661" s="57">
        <v>46022</v>
      </c>
      <c r="E661" s="58">
        <v>188</v>
      </c>
      <c r="F661" s="58">
        <v>73</v>
      </c>
      <c r="G661" s="59">
        <f t="shared" si="10"/>
        <v>261</v>
      </c>
    </row>
    <row r="662" spans="1:7" x14ac:dyDescent="0.3">
      <c r="A662" s="55" t="s">
        <v>726</v>
      </c>
      <c r="B662" s="56" t="s">
        <v>74</v>
      </c>
      <c r="C662" s="57">
        <v>45658</v>
      </c>
      <c r="D662" s="57">
        <v>46022</v>
      </c>
      <c r="E662" s="58">
        <v>186</v>
      </c>
      <c r="F662" s="58">
        <v>68</v>
      </c>
      <c r="G662" s="59">
        <f t="shared" si="10"/>
        <v>254</v>
      </c>
    </row>
    <row r="663" spans="1:7" x14ac:dyDescent="0.3">
      <c r="A663" s="55" t="s">
        <v>726</v>
      </c>
      <c r="B663" s="56" t="s">
        <v>727</v>
      </c>
      <c r="C663" s="57">
        <v>45658</v>
      </c>
      <c r="D663" s="57">
        <v>46022</v>
      </c>
      <c r="E663" s="58">
        <v>197</v>
      </c>
      <c r="F663" s="58">
        <v>114</v>
      </c>
      <c r="G663" s="59">
        <f t="shared" si="10"/>
        <v>311</v>
      </c>
    </row>
    <row r="664" spans="1:7" x14ac:dyDescent="0.3">
      <c r="A664" s="55" t="s">
        <v>726</v>
      </c>
      <c r="B664" s="56" t="s">
        <v>728</v>
      </c>
      <c r="C664" s="57">
        <v>45658</v>
      </c>
      <c r="D664" s="57">
        <v>46022</v>
      </c>
      <c r="E664" s="58">
        <v>202</v>
      </c>
      <c r="F664" s="58">
        <v>81</v>
      </c>
      <c r="G664" s="59">
        <f t="shared" si="10"/>
        <v>283</v>
      </c>
    </row>
    <row r="665" spans="1:7" x14ac:dyDescent="0.3">
      <c r="A665" s="55" t="s">
        <v>726</v>
      </c>
      <c r="B665" s="56" t="s">
        <v>729</v>
      </c>
      <c r="C665" s="57">
        <v>45658</v>
      </c>
      <c r="D665" s="57">
        <v>46022</v>
      </c>
      <c r="E665" s="58">
        <v>150</v>
      </c>
      <c r="F665" s="58">
        <v>83</v>
      </c>
      <c r="G665" s="59">
        <f t="shared" si="10"/>
        <v>233</v>
      </c>
    </row>
    <row r="666" spans="1:7" x14ac:dyDescent="0.3">
      <c r="A666" s="55" t="s">
        <v>726</v>
      </c>
      <c r="B666" s="56" t="s">
        <v>730</v>
      </c>
      <c r="C666" s="57">
        <v>45658</v>
      </c>
      <c r="D666" s="57">
        <v>46022</v>
      </c>
      <c r="E666" s="58">
        <v>306</v>
      </c>
      <c r="F666" s="58">
        <v>83</v>
      </c>
      <c r="G666" s="59">
        <f t="shared" si="10"/>
        <v>389</v>
      </c>
    </row>
    <row r="667" spans="1:7" x14ac:dyDescent="0.3">
      <c r="A667" s="55" t="s">
        <v>726</v>
      </c>
      <c r="B667" s="56" t="s">
        <v>731</v>
      </c>
      <c r="C667" s="57">
        <v>45658</v>
      </c>
      <c r="D667" s="57">
        <v>46022</v>
      </c>
      <c r="E667" s="58">
        <v>179</v>
      </c>
      <c r="F667" s="58">
        <v>81</v>
      </c>
      <c r="G667" s="59">
        <f t="shared" si="10"/>
        <v>260</v>
      </c>
    </row>
    <row r="668" spans="1:7" x14ac:dyDescent="0.3">
      <c r="A668" s="55" t="s">
        <v>726</v>
      </c>
      <c r="B668" s="56" t="s">
        <v>732</v>
      </c>
      <c r="C668" s="57">
        <v>45658</v>
      </c>
      <c r="D668" s="57">
        <v>46022</v>
      </c>
      <c r="E668" s="58">
        <v>155</v>
      </c>
      <c r="F668" s="58">
        <v>66</v>
      </c>
      <c r="G668" s="59">
        <f t="shared" si="10"/>
        <v>221</v>
      </c>
    </row>
    <row r="669" spans="1:7" x14ac:dyDescent="0.3">
      <c r="A669" s="55" t="s">
        <v>733</v>
      </c>
      <c r="B669" s="56" t="s">
        <v>734</v>
      </c>
      <c r="C669" s="57">
        <v>45658</v>
      </c>
      <c r="D669" s="57">
        <v>46022</v>
      </c>
      <c r="E669" s="58">
        <v>329</v>
      </c>
      <c r="F669" s="58">
        <v>134</v>
      </c>
      <c r="G669" s="59">
        <f t="shared" si="10"/>
        <v>463</v>
      </c>
    </row>
    <row r="670" spans="1:7" x14ac:dyDescent="0.3">
      <c r="A670" s="55" t="s">
        <v>733</v>
      </c>
      <c r="B670" s="56" t="s">
        <v>735</v>
      </c>
      <c r="C670" s="57">
        <v>45658</v>
      </c>
      <c r="D670" s="57">
        <v>46022</v>
      </c>
      <c r="E670" s="58">
        <v>329</v>
      </c>
      <c r="F670" s="58">
        <v>134</v>
      </c>
      <c r="G670" s="59">
        <f t="shared" si="10"/>
        <v>463</v>
      </c>
    </row>
    <row r="671" spans="1:7" x14ac:dyDescent="0.3">
      <c r="A671" s="55" t="s">
        <v>736</v>
      </c>
      <c r="B671" s="56" t="s">
        <v>74</v>
      </c>
      <c r="C671" s="57">
        <v>45658</v>
      </c>
      <c r="D671" s="57">
        <v>46022</v>
      </c>
      <c r="E671" s="58">
        <v>66</v>
      </c>
      <c r="F671" s="58">
        <v>45</v>
      </c>
      <c r="G671" s="59">
        <f t="shared" si="10"/>
        <v>111</v>
      </c>
    </row>
    <row r="672" spans="1:7" x14ac:dyDescent="0.3">
      <c r="A672" s="55" t="s">
        <v>736</v>
      </c>
      <c r="B672" s="56" t="s">
        <v>737</v>
      </c>
      <c r="C672" s="57">
        <v>45658</v>
      </c>
      <c r="D672" s="57">
        <v>46022</v>
      </c>
      <c r="E672" s="58">
        <v>335</v>
      </c>
      <c r="F672" s="58">
        <v>127</v>
      </c>
      <c r="G672" s="59">
        <f t="shared" si="10"/>
        <v>462</v>
      </c>
    </row>
    <row r="673" spans="1:7" x14ac:dyDescent="0.3">
      <c r="A673" s="55" t="s">
        <v>738</v>
      </c>
      <c r="B673" s="56" t="s">
        <v>739</v>
      </c>
      <c r="C673" s="57">
        <v>45658</v>
      </c>
      <c r="D673" s="57">
        <v>46022</v>
      </c>
      <c r="E673" s="58">
        <v>337</v>
      </c>
      <c r="F673" s="58">
        <v>145</v>
      </c>
      <c r="G673" s="59">
        <f t="shared" si="10"/>
        <v>482</v>
      </c>
    </row>
    <row r="674" spans="1:7" x14ac:dyDescent="0.3">
      <c r="A674" s="55" t="s">
        <v>740</v>
      </c>
      <c r="B674" s="56" t="s">
        <v>74</v>
      </c>
      <c r="C674" s="57">
        <v>45658</v>
      </c>
      <c r="D674" s="57">
        <v>46022</v>
      </c>
      <c r="E674" s="58">
        <v>50</v>
      </c>
      <c r="F674" s="58">
        <v>33</v>
      </c>
      <c r="G674" s="59">
        <f t="shared" si="10"/>
        <v>83</v>
      </c>
    </row>
    <row r="675" spans="1:7" x14ac:dyDescent="0.3">
      <c r="A675" s="55" t="s">
        <v>740</v>
      </c>
      <c r="B675" s="56" t="s">
        <v>741</v>
      </c>
      <c r="C675" s="57">
        <v>45658</v>
      </c>
      <c r="D675" s="57">
        <v>46022</v>
      </c>
      <c r="E675" s="58">
        <v>130</v>
      </c>
      <c r="F675" s="58">
        <v>46</v>
      </c>
      <c r="G675" s="59">
        <f t="shared" si="10"/>
        <v>176</v>
      </c>
    </row>
    <row r="676" spans="1:7" x14ac:dyDescent="0.3">
      <c r="A676" s="55" t="s">
        <v>740</v>
      </c>
      <c r="B676" s="56" t="s">
        <v>742</v>
      </c>
      <c r="C676" s="57">
        <v>45658</v>
      </c>
      <c r="D676" s="57">
        <v>46022</v>
      </c>
      <c r="E676" s="58">
        <v>76</v>
      </c>
      <c r="F676" s="58">
        <v>37</v>
      </c>
      <c r="G676" s="59">
        <f t="shared" si="10"/>
        <v>113</v>
      </c>
    </row>
    <row r="677" spans="1:7" x14ac:dyDescent="0.3">
      <c r="A677" s="55" t="s">
        <v>740</v>
      </c>
      <c r="B677" s="56" t="s">
        <v>743</v>
      </c>
      <c r="C677" s="57">
        <v>45658</v>
      </c>
      <c r="D677" s="57">
        <v>46022</v>
      </c>
      <c r="E677" s="58">
        <v>152</v>
      </c>
      <c r="F677" s="58">
        <v>92</v>
      </c>
      <c r="G677" s="59">
        <f t="shared" si="10"/>
        <v>244</v>
      </c>
    </row>
    <row r="678" spans="1:7" x14ac:dyDescent="0.3">
      <c r="A678" s="55" t="s">
        <v>744</v>
      </c>
      <c r="B678" s="56" t="s">
        <v>745</v>
      </c>
      <c r="C678" s="57">
        <v>45658</v>
      </c>
      <c r="D678" s="57">
        <v>46022</v>
      </c>
      <c r="E678" s="58">
        <v>170</v>
      </c>
      <c r="F678" s="58">
        <v>135</v>
      </c>
      <c r="G678" s="59">
        <f t="shared" si="10"/>
        <v>305</v>
      </c>
    </row>
    <row r="679" spans="1:7" x14ac:dyDescent="0.3">
      <c r="A679" s="55" t="s">
        <v>746</v>
      </c>
      <c r="B679" s="56" t="s">
        <v>74</v>
      </c>
      <c r="C679" s="57">
        <v>45658</v>
      </c>
      <c r="D679" s="57">
        <v>46022</v>
      </c>
      <c r="E679" s="58">
        <v>43</v>
      </c>
      <c r="F679" s="58">
        <v>35</v>
      </c>
      <c r="G679" s="59">
        <f t="shared" si="10"/>
        <v>78</v>
      </c>
    </row>
    <row r="680" spans="1:7" x14ac:dyDescent="0.3">
      <c r="A680" s="55" t="s">
        <v>746</v>
      </c>
      <c r="B680" s="56" t="s">
        <v>747</v>
      </c>
      <c r="C680" s="57">
        <v>45658</v>
      </c>
      <c r="D680" s="57">
        <v>46022</v>
      </c>
      <c r="E680" s="58">
        <v>43</v>
      </c>
      <c r="F680" s="58">
        <v>33</v>
      </c>
      <c r="G680" s="59">
        <f t="shared" si="10"/>
        <v>76</v>
      </c>
    </row>
    <row r="681" spans="1:7" x14ac:dyDescent="0.3">
      <c r="A681" s="55" t="s">
        <v>746</v>
      </c>
      <c r="B681" s="56" t="s">
        <v>748</v>
      </c>
      <c r="C681" s="57">
        <v>45658</v>
      </c>
      <c r="D681" s="57">
        <v>46022</v>
      </c>
      <c r="E681" s="58">
        <v>73</v>
      </c>
      <c r="F681" s="58">
        <v>56</v>
      </c>
      <c r="G681" s="59">
        <f t="shared" si="10"/>
        <v>129</v>
      </c>
    </row>
    <row r="682" spans="1:7" x14ac:dyDescent="0.3">
      <c r="A682" s="55" t="s">
        <v>746</v>
      </c>
      <c r="B682" s="56" t="s">
        <v>749</v>
      </c>
      <c r="C682" s="57">
        <v>45658</v>
      </c>
      <c r="D682" s="57">
        <v>46022</v>
      </c>
      <c r="E682" s="58">
        <v>126</v>
      </c>
      <c r="F682" s="58">
        <v>69</v>
      </c>
      <c r="G682" s="59">
        <f t="shared" si="10"/>
        <v>195</v>
      </c>
    </row>
    <row r="683" spans="1:7" x14ac:dyDescent="0.3">
      <c r="A683" s="55" t="s">
        <v>750</v>
      </c>
      <c r="B683" s="56" t="s">
        <v>751</v>
      </c>
      <c r="C683" s="57">
        <v>45658</v>
      </c>
      <c r="D683" s="57">
        <v>46022</v>
      </c>
      <c r="E683" s="58">
        <v>331</v>
      </c>
      <c r="F683" s="58">
        <v>140</v>
      </c>
      <c r="G683" s="59">
        <f t="shared" si="10"/>
        <v>471</v>
      </c>
    </row>
    <row r="684" spans="1:7" x14ac:dyDescent="0.3">
      <c r="A684" s="55" t="s">
        <v>752</v>
      </c>
      <c r="B684" s="56" t="s">
        <v>753</v>
      </c>
      <c r="C684" s="57">
        <v>45658</v>
      </c>
      <c r="D684" s="57">
        <v>46022</v>
      </c>
      <c r="E684" s="58">
        <v>114</v>
      </c>
      <c r="F684" s="58">
        <v>71</v>
      </c>
      <c r="G684" s="59">
        <f t="shared" si="10"/>
        <v>185</v>
      </c>
    </row>
    <row r="685" spans="1:7" x14ac:dyDescent="0.3">
      <c r="A685" s="55" t="s">
        <v>754</v>
      </c>
      <c r="B685" s="56" t="s">
        <v>74</v>
      </c>
      <c r="C685" s="57">
        <v>45658</v>
      </c>
      <c r="D685" s="57">
        <v>46022</v>
      </c>
      <c r="E685" s="58">
        <v>141</v>
      </c>
      <c r="F685" s="58">
        <v>110</v>
      </c>
      <c r="G685" s="59">
        <f t="shared" si="10"/>
        <v>251</v>
      </c>
    </row>
    <row r="686" spans="1:7" x14ac:dyDescent="0.3">
      <c r="A686" s="55" t="s">
        <v>754</v>
      </c>
      <c r="B686" s="56" t="s">
        <v>755</v>
      </c>
      <c r="C686" s="57">
        <v>45658</v>
      </c>
      <c r="D686" s="57">
        <v>46022</v>
      </c>
      <c r="E686" s="58">
        <v>283</v>
      </c>
      <c r="F686" s="58">
        <v>144</v>
      </c>
      <c r="G686" s="59">
        <f t="shared" si="10"/>
        <v>427</v>
      </c>
    </row>
    <row r="687" spans="1:7" x14ac:dyDescent="0.3">
      <c r="A687" s="55" t="s">
        <v>754</v>
      </c>
      <c r="B687" s="56" t="s">
        <v>756</v>
      </c>
      <c r="C687" s="57">
        <v>45658</v>
      </c>
      <c r="D687" s="57">
        <v>46022</v>
      </c>
      <c r="E687" s="58">
        <v>175</v>
      </c>
      <c r="F687" s="58">
        <v>75</v>
      </c>
      <c r="G687" s="59">
        <f t="shared" si="10"/>
        <v>250</v>
      </c>
    </row>
    <row r="688" spans="1:7" x14ac:dyDescent="0.3">
      <c r="A688" s="55" t="s">
        <v>754</v>
      </c>
      <c r="B688" s="56" t="s">
        <v>757</v>
      </c>
      <c r="C688" s="57">
        <v>45658</v>
      </c>
      <c r="D688" s="57">
        <v>46022</v>
      </c>
      <c r="E688" s="58">
        <v>287</v>
      </c>
      <c r="F688" s="58">
        <v>135</v>
      </c>
      <c r="G688" s="59">
        <f t="shared" si="10"/>
        <v>422</v>
      </c>
    </row>
    <row r="689" spans="1:7" x14ac:dyDescent="0.3">
      <c r="A689" s="55" t="s">
        <v>754</v>
      </c>
      <c r="B689" s="56" t="s">
        <v>758</v>
      </c>
      <c r="C689" s="57">
        <v>45658</v>
      </c>
      <c r="D689" s="57">
        <v>46022</v>
      </c>
      <c r="E689" s="58">
        <v>115</v>
      </c>
      <c r="F689" s="58">
        <v>87</v>
      </c>
      <c r="G689" s="59">
        <f t="shared" si="10"/>
        <v>202</v>
      </c>
    </row>
    <row r="690" spans="1:7" x14ac:dyDescent="0.3">
      <c r="A690" s="55" t="s">
        <v>754</v>
      </c>
      <c r="B690" s="56" t="s">
        <v>759</v>
      </c>
      <c r="C690" s="57">
        <v>45658</v>
      </c>
      <c r="D690" s="57">
        <v>46022</v>
      </c>
      <c r="E690" s="58">
        <v>160</v>
      </c>
      <c r="F690" s="58">
        <v>86</v>
      </c>
      <c r="G690" s="59">
        <f t="shared" si="10"/>
        <v>246</v>
      </c>
    </row>
    <row r="691" spans="1:7" x14ac:dyDescent="0.3">
      <c r="A691" s="55" t="s">
        <v>754</v>
      </c>
      <c r="B691" s="56" t="s">
        <v>760</v>
      </c>
      <c r="C691" s="57">
        <v>45658</v>
      </c>
      <c r="D691" s="57">
        <v>46022</v>
      </c>
      <c r="E691" s="58">
        <v>96</v>
      </c>
      <c r="F691" s="58">
        <v>55</v>
      </c>
      <c r="G691" s="59">
        <f t="shared" si="10"/>
        <v>151</v>
      </c>
    </row>
    <row r="692" spans="1:7" x14ac:dyDescent="0.3">
      <c r="A692" s="55" t="s">
        <v>754</v>
      </c>
      <c r="B692" s="56" t="s">
        <v>761</v>
      </c>
      <c r="C692" s="57">
        <v>45658</v>
      </c>
      <c r="D692" s="57">
        <v>46022</v>
      </c>
      <c r="E692" s="58">
        <v>119</v>
      </c>
      <c r="F692" s="58">
        <v>76</v>
      </c>
      <c r="G692" s="59">
        <f t="shared" si="10"/>
        <v>195</v>
      </c>
    </row>
    <row r="693" spans="1:7" x14ac:dyDescent="0.3">
      <c r="A693" s="55" t="s">
        <v>754</v>
      </c>
      <c r="B693" s="56" t="s">
        <v>762</v>
      </c>
      <c r="C693" s="57">
        <v>45658</v>
      </c>
      <c r="D693" s="57">
        <v>46022</v>
      </c>
      <c r="E693" s="58">
        <v>182</v>
      </c>
      <c r="F693" s="58">
        <v>101</v>
      </c>
      <c r="G693" s="59">
        <f t="shared" si="10"/>
        <v>283</v>
      </c>
    </row>
    <row r="694" spans="1:7" x14ac:dyDescent="0.3">
      <c r="A694" s="55" t="s">
        <v>754</v>
      </c>
      <c r="B694" s="56" t="s">
        <v>763</v>
      </c>
      <c r="C694" s="57">
        <v>45658</v>
      </c>
      <c r="D694" s="57">
        <v>46022</v>
      </c>
      <c r="E694" s="58">
        <v>194</v>
      </c>
      <c r="F694" s="58">
        <v>102</v>
      </c>
      <c r="G694" s="59">
        <f t="shared" si="10"/>
        <v>296</v>
      </c>
    </row>
    <row r="695" spans="1:7" x14ac:dyDescent="0.3">
      <c r="A695" s="55" t="s">
        <v>754</v>
      </c>
      <c r="B695" s="56" t="s">
        <v>764</v>
      </c>
      <c r="C695" s="57">
        <v>45658</v>
      </c>
      <c r="D695" s="57">
        <v>46022</v>
      </c>
      <c r="E695" s="58">
        <v>128</v>
      </c>
      <c r="F695" s="58">
        <v>117</v>
      </c>
      <c r="G695" s="59">
        <f t="shared" si="10"/>
        <v>245</v>
      </c>
    </row>
    <row r="696" spans="1:7" x14ac:dyDescent="0.3">
      <c r="A696" s="55" t="s">
        <v>754</v>
      </c>
      <c r="B696" s="56" t="s">
        <v>765</v>
      </c>
      <c r="C696" s="57">
        <v>45658</v>
      </c>
      <c r="D696" s="57">
        <v>46022</v>
      </c>
      <c r="E696" s="58">
        <v>241</v>
      </c>
      <c r="F696" s="58">
        <v>123</v>
      </c>
      <c r="G696" s="59">
        <f t="shared" si="10"/>
        <v>364</v>
      </c>
    </row>
    <row r="697" spans="1:7" x14ac:dyDescent="0.3">
      <c r="A697" s="55" t="s">
        <v>754</v>
      </c>
      <c r="B697" s="56" t="s">
        <v>766</v>
      </c>
      <c r="C697" s="57">
        <v>45658</v>
      </c>
      <c r="D697" s="57">
        <v>46022</v>
      </c>
      <c r="E697" s="58">
        <v>241</v>
      </c>
      <c r="F697" s="58">
        <v>121</v>
      </c>
      <c r="G697" s="59">
        <f t="shared" si="10"/>
        <v>362</v>
      </c>
    </row>
    <row r="698" spans="1:7" x14ac:dyDescent="0.3">
      <c r="A698" s="55" t="s">
        <v>754</v>
      </c>
      <c r="B698" s="56" t="s">
        <v>767</v>
      </c>
      <c r="C698" s="57">
        <v>45658</v>
      </c>
      <c r="D698" s="57">
        <v>46022</v>
      </c>
      <c r="E698" s="58">
        <v>110</v>
      </c>
      <c r="F698" s="58">
        <v>116</v>
      </c>
      <c r="G698" s="59">
        <f t="shared" si="10"/>
        <v>226</v>
      </c>
    </row>
    <row r="699" spans="1:7" x14ac:dyDescent="0.3">
      <c r="A699" s="55" t="s">
        <v>754</v>
      </c>
      <c r="B699" s="56" t="s">
        <v>768</v>
      </c>
      <c r="C699" s="57">
        <v>45658</v>
      </c>
      <c r="D699" s="57">
        <v>46022</v>
      </c>
      <c r="E699" s="58">
        <v>297</v>
      </c>
      <c r="F699" s="58">
        <v>113</v>
      </c>
      <c r="G699" s="59">
        <f t="shared" si="10"/>
        <v>410</v>
      </c>
    </row>
    <row r="700" spans="1:7" x14ac:dyDescent="0.3">
      <c r="A700" s="55" t="s">
        <v>754</v>
      </c>
      <c r="B700" s="56" t="s">
        <v>769</v>
      </c>
      <c r="C700" s="57">
        <v>45658</v>
      </c>
      <c r="D700" s="57">
        <v>46022</v>
      </c>
      <c r="E700" s="58">
        <v>215</v>
      </c>
      <c r="F700" s="58">
        <v>116</v>
      </c>
      <c r="G700" s="59">
        <f t="shared" si="10"/>
        <v>331</v>
      </c>
    </row>
    <row r="701" spans="1:7" x14ac:dyDescent="0.3">
      <c r="A701" s="55" t="s">
        <v>754</v>
      </c>
      <c r="B701" s="56" t="s">
        <v>168</v>
      </c>
      <c r="C701" s="57">
        <v>45658</v>
      </c>
      <c r="D701" s="57">
        <v>46022</v>
      </c>
      <c r="E701" s="58">
        <v>202</v>
      </c>
      <c r="F701" s="58">
        <v>93</v>
      </c>
      <c r="G701" s="59">
        <f t="shared" si="10"/>
        <v>295</v>
      </c>
    </row>
    <row r="702" spans="1:7" x14ac:dyDescent="0.3">
      <c r="A702" s="55" t="s">
        <v>754</v>
      </c>
      <c r="B702" s="56" t="s">
        <v>770</v>
      </c>
      <c r="C702" s="57">
        <v>45658</v>
      </c>
      <c r="D702" s="57">
        <v>46022</v>
      </c>
      <c r="E702" s="58">
        <v>272</v>
      </c>
      <c r="F702" s="58">
        <v>112</v>
      </c>
      <c r="G702" s="59">
        <f t="shared" si="10"/>
        <v>384</v>
      </c>
    </row>
    <row r="703" spans="1:7" x14ac:dyDescent="0.3">
      <c r="A703" s="55" t="s">
        <v>754</v>
      </c>
      <c r="B703" s="56" t="s">
        <v>771</v>
      </c>
      <c r="C703" s="57">
        <v>45839</v>
      </c>
      <c r="D703" s="57">
        <v>45991</v>
      </c>
      <c r="E703" s="58">
        <v>216</v>
      </c>
      <c r="F703" s="58">
        <v>103</v>
      </c>
      <c r="G703" s="59">
        <f t="shared" si="10"/>
        <v>319</v>
      </c>
    </row>
    <row r="704" spans="1:7" x14ac:dyDescent="0.3">
      <c r="A704" s="55" t="s">
        <v>754</v>
      </c>
      <c r="B704" s="56" t="s">
        <v>771</v>
      </c>
      <c r="C704" s="57">
        <v>45992</v>
      </c>
      <c r="D704" s="57">
        <v>45838</v>
      </c>
      <c r="E704" s="58">
        <v>270</v>
      </c>
      <c r="F704" s="58">
        <v>108</v>
      </c>
      <c r="G704" s="59">
        <f t="shared" si="10"/>
        <v>378</v>
      </c>
    </row>
    <row r="705" spans="1:7" x14ac:dyDescent="0.3">
      <c r="A705" s="55" t="s">
        <v>754</v>
      </c>
      <c r="B705" s="56" t="s">
        <v>772</v>
      </c>
      <c r="C705" s="57">
        <v>45658</v>
      </c>
      <c r="D705" s="57">
        <v>46022</v>
      </c>
      <c r="E705" s="58">
        <v>83</v>
      </c>
      <c r="F705" s="58">
        <v>85</v>
      </c>
      <c r="G705" s="59">
        <f t="shared" si="10"/>
        <v>168</v>
      </c>
    </row>
    <row r="706" spans="1:7" x14ac:dyDescent="0.3">
      <c r="A706" s="55" t="s">
        <v>754</v>
      </c>
      <c r="B706" s="56" t="s">
        <v>773</v>
      </c>
      <c r="C706" s="57">
        <v>45658</v>
      </c>
      <c r="D706" s="57">
        <v>46022</v>
      </c>
      <c r="E706" s="58">
        <v>130</v>
      </c>
      <c r="F706" s="58">
        <v>122</v>
      </c>
      <c r="G706" s="59">
        <f t="shared" si="10"/>
        <v>252</v>
      </c>
    </row>
    <row r="707" spans="1:7" x14ac:dyDescent="0.3">
      <c r="A707" s="55" t="s">
        <v>754</v>
      </c>
      <c r="B707" s="56" t="s">
        <v>774</v>
      </c>
      <c r="C707" s="57">
        <v>45658</v>
      </c>
      <c r="D707" s="57">
        <v>46022</v>
      </c>
      <c r="E707" s="58">
        <v>184</v>
      </c>
      <c r="F707" s="58">
        <v>115</v>
      </c>
      <c r="G707" s="59">
        <f t="shared" ref="G707:G770" si="11">SUM(E707+F707)</f>
        <v>299</v>
      </c>
    </row>
    <row r="708" spans="1:7" x14ac:dyDescent="0.3">
      <c r="A708" s="55" t="s">
        <v>754</v>
      </c>
      <c r="B708" s="56" t="s">
        <v>775</v>
      </c>
      <c r="C708" s="57">
        <v>45658</v>
      </c>
      <c r="D708" s="57">
        <v>46022</v>
      </c>
      <c r="E708" s="58">
        <v>182</v>
      </c>
      <c r="F708" s="58">
        <v>116</v>
      </c>
      <c r="G708" s="59">
        <f t="shared" si="11"/>
        <v>298</v>
      </c>
    </row>
    <row r="709" spans="1:7" x14ac:dyDescent="0.3">
      <c r="A709" s="55" t="s">
        <v>754</v>
      </c>
      <c r="B709" s="56" t="s">
        <v>776</v>
      </c>
      <c r="C709" s="57">
        <v>45658</v>
      </c>
      <c r="D709" s="57">
        <v>46022</v>
      </c>
      <c r="E709" s="58">
        <v>250</v>
      </c>
      <c r="F709" s="58">
        <v>126</v>
      </c>
      <c r="G709" s="59">
        <f t="shared" si="11"/>
        <v>376</v>
      </c>
    </row>
    <row r="710" spans="1:7" x14ac:dyDescent="0.3">
      <c r="A710" s="55" t="s">
        <v>754</v>
      </c>
      <c r="B710" s="56" t="s">
        <v>777</v>
      </c>
      <c r="C710" s="57">
        <v>45658</v>
      </c>
      <c r="D710" s="57">
        <v>46022</v>
      </c>
      <c r="E710" s="58">
        <v>205</v>
      </c>
      <c r="F710" s="58">
        <v>146</v>
      </c>
      <c r="G710" s="59">
        <f t="shared" si="11"/>
        <v>351</v>
      </c>
    </row>
    <row r="711" spans="1:7" x14ac:dyDescent="0.3">
      <c r="A711" s="55" t="s">
        <v>754</v>
      </c>
      <c r="B711" s="56" t="s">
        <v>778</v>
      </c>
      <c r="C711" s="57">
        <v>45658</v>
      </c>
      <c r="D711" s="57">
        <v>46022</v>
      </c>
      <c r="E711" s="58">
        <v>167</v>
      </c>
      <c r="F711" s="58">
        <v>97</v>
      </c>
      <c r="G711" s="59">
        <f t="shared" si="11"/>
        <v>264</v>
      </c>
    </row>
    <row r="712" spans="1:7" x14ac:dyDescent="0.3">
      <c r="A712" s="55" t="s">
        <v>754</v>
      </c>
      <c r="B712" s="56" t="s">
        <v>779</v>
      </c>
      <c r="C712" s="57">
        <v>45658</v>
      </c>
      <c r="D712" s="57">
        <v>46022</v>
      </c>
      <c r="E712" s="58">
        <v>125</v>
      </c>
      <c r="F712" s="58">
        <v>88</v>
      </c>
      <c r="G712" s="59">
        <f t="shared" si="11"/>
        <v>213</v>
      </c>
    </row>
    <row r="713" spans="1:7" x14ac:dyDescent="0.3">
      <c r="A713" s="55" t="s">
        <v>754</v>
      </c>
      <c r="B713" s="56" t="s">
        <v>780</v>
      </c>
      <c r="C713" s="57">
        <v>45658</v>
      </c>
      <c r="D713" s="57">
        <v>46022</v>
      </c>
      <c r="E713" s="58">
        <v>107</v>
      </c>
      <c r="F713" s="58">
        <v>96</v>
      </c>
      <c r="G713" s="59">
        <f t="shared" si="11"/>
        <v>203</v>
      </c>
    </row>
    <row r="714" spans="1:7" x14ac:dyDescent="0.3">
      <c r="A714" s="55" t="s">
        <v>754</v>
      </c>
      <c r="B714" s="56" t="s">
        <v>781</v>
      </c>
      <c r="C714" s="57">
        <v>45658</v>
      </c>
      <c r="D714" s="57">
        <v>46022</v>
      </c>
      <c r="E714" s="58">
        <v>245</v>
      </c>
      <c r="F714" s="58">
        <v>99</v>
      </c>
      <c r="G714" s="59">
        <f t="shared" si="11"/>
        <v>344</v>
      </c>
    </row>
    <row r="715" spans="1:7" x14ac:dyDescent="0.3">
      <c r="A715" s="55" t="s">
        <v>754</v>
      </c>
      <c r="B715" s="56" t="s">
        <v>782</v>
      </c>
      <c r="C715" s="57">
        <v>45658</v>
      </c>
      <c r="D715" s="57">
        <v>46022</v>
      </c>
      <c r="E715" s="58">
        <v>164</v>
      </c>
      <c r="F715" s="58">
        <v>98</v>
      </c>
      <c r="G715" s="59">
        <f t="shared" si="11"/>
        <v>262</v>
      </c>
    </row>
    <row r="716" spans="1:7" x14ac:dyDescent="0.3">
      <c r="A716" s="55" t="s">
        <v>754</v>
      </c>
      <c r="B716" s="56" t="s">
        <v>783</v>
      </c>
      <c r="C716" s="57">
        <v>45658</v>
      </c>
      <c r="D716" s="57">
        <v>46022</v>
      </c>
      <c r="E716" s="58">
        <v>194</v>
      </c>
      <c r="F716" s="58">
        <v>102</v>
      </c>
      <c r="G716" s="59">
        <f t="shared" si="11"/>
        <v>296</v>
      </c>
    </row>
    <row r="717" spans="1:7" x14ac:dyDescent="0.3">
      <c r="A717" s="55" t="s">
        <v>754</v>
      </c>
      <c r="B717" s="56" t="s">
        <v>784</v>
      </c>
      <c r="C717" s="57">
        <v>45658</v>
      </c>
      <c r="D717" s="57">
        <v>46022</v>
      </c>
      <c r="E717" s="58">
        <v>241</v>
      </c>
      <c r="F717" s="58">
        <v>121</v>
      </c>
      <c r="G717" s="59">
        <f t="shared" si="11"/>
        <v>362</v>
      </c>
    </row>
    <row r="718" spans="1:7" x14ac:dyDescent="0.3">
      <c r="A718" s="55" t="s">
        <v>754</v>
      </c>
      <c r="B718" s="56" t="s">
        <v>785</v>
      </c>
      <c r="C718" s="57">
        <v>45658</v>
      </c>
      <c r="D718" s="57">
        <v>46022</v>
      </c>
      <c r="E718" s="58">
        <v>243</v>
      </c>
      <c r="F718" s="58">
        <v>124</v>
      </c>
      <c r="G718" s="59">
        <f t="shared" si="11"/>
        <v>367</v>
      </c>
    </row>
    <row r="719" spans="1:7" x14ac:dyDescent="0.3">
      <c r="A719" s="55" t="s">
        <v>754</v>
      </c>
      <c r="B719" s="56" t="s">
        <v>786</v>
      </c>
      <c r="C719" s="57">
        <v>45658</v>
      </c>
      <c r="D719" s="57">
        <v>46022</v>
      </c>
      <c r="E719" s="58">
        <v>210</v>
      </c>
      <c r="F719" s="58">
        <v>123</v>
      </c>
      <c r="G719" s="59">
        <f t="shared" si="11"/>
        <v>333</v>
      </c>
    </row>
    <row r="720" spans="1:7" x14ac:dyDescent="0.3">
      <c r="A720" s="55" t="s">
        <v>754</v>
      </c>
      <c r="B720" s="56" t="s">
        <v>787</v>
      </c>
      <c r="C720" s="57">
        <v>45658</v>
      </c>
      <c r="D720" s="57">
        <v>46022</v>
      </c>
      <c r="E720" s="58">
        <v>123</v>
      </c>
      <c r="F720" s="58">
        <v>91</v>
      </c>
      <c r="G720" s="59">
        <f t="shared" si="11"/>
        <v>214</v>
      </c>
    </row>
    <row r="721" spans="1:7" x14ac:dyDescent="0.3">
      <c r="A721" s="55" t="s">
        <v>754</v>
      </c>
      <c r="B721" s="56" t="s">
        <v>788</v>
      </c>
      <c r="C721" s="57">
        <v>45658</v>
      </c>
      <c r="D721" s="57">
        <v>46022</v>
      </c>
      <c r="E721" s="58">
        <v>160</v>
      </c>
      <c r="F721" s="58">
        <v>97</v>
      </c>
      <c r="G721" s="59">
        <f t="shared" si="11"/>
        <v>257</v>
      </c>
    </row>
    <row r="722" spans="1:7" x14ac:dyDescent="0.3">
      <c r="A722" s="55" t="s">
        <v>754</v>
      </c>
      <c r="B722" s="56" t="s">
        <v>789</v>
      </c>
      <c r="C722" s="57">
        <v>45658</v>
      </c>
      <c r="D722" s="57">
        <v>46022</v>
      </c>
      <c r="E722" s="58">
        <v>210</v>
      </c>
      <c r="F722" s="58">
        <v>123</v>
      </c>
      <c r="G722" s="59">
        <f t="shared" si="11"/>
        <v>333</v>
      </c>
    </row>
    <row r="723" spans="1:7" x14ac:dyDescent="0.3">
      <c r="A723" s="55" t="s">
        <v>754</v>
      </c>
      <c r="B723" s="56" t="s">
        <v>790</v>
      </c>
      <c r="C723" s="57">
        <v>45658</v>
      </c>
      <c r="D723" s="57">
        <v>46022</v>
      </c>
      <c r="E723" s="58">
        <v>80</v>
      </c>
      <c r="F723" s="58">
        <v>77</v>
      </c>
      <c r="G723" s="59">
        <f t="shared" si="11"/>
        <v>157</v>
      </c>
    </row>
    <row r="724" spans="1:7" x14ac:dyDescent="0.3">
      <c r="A724" s="55" t="s">
        <v>754</v>
      </c>
      <c r="B724" s="56" t="s">
        <v>791</v>
      </c>
      <c r="C724" s="57">
        <v>45658</v>
      </c>
      <c r="D724" s="57">
        <v>46022</v>
      </c>
      <c r="E724" s="58">
        <v>193</v>
      </c>
      <c r="F724" s="58">
        <v>101</v>
      </c>
      <c r="G724" s="59">
        <f t="shared" si="11"/>
        <v>294</v>
      </c>
    </row>
    <row r="725" spans="1:7" x14ac:dyDescent="0.3">
      <c r="A725" s="55" t="s">
        <v>754</v>
      </c>
      <c r="B725" s="56" t="s">
        <v>792</v>
      </c>
      <c r="C725" s="57">
        <v>45658</v>
      </c>
      <c r="D725" s="57">
        <v>46022</v>
      </c>
      <c r="E725" s="58">
        <v>281</v>
      </c>
      <c r="F725" s="58">
        <v>106</v>
      </c>
      <c r="G725" s="59">
        <f t="shared" si="11"/>
        <v>387</v>
      </c>
    </row>
    <row r="726" spans="1:7" x14ac:dyDescent="0.3">
      <c r="A726" s="55" t="s">
        <v>754</v>
      </c>
      <c r="B726" s="56" t="s">
        <v>793</v>
      </c>
      <c r="C726" s="57">
        <v>45658</v>
      </c>
      <c r="D726" s="57">
        <v>46022</v>
      </c>
      <c r="E726" s="58">
        <v>120</v>
      </c>
      <c r="F726" s="58">
        <v>103</v>
      </c>
      <c r="G726" s="59">
        <f t="shared" si="11"/>
        <v>223</v>
      </c>
    </row>
    <row r="727" spans="1:7" x14ac:dyDescent="0.3">
      <c r="A727" s="55" t="s">
        <v>754</v>
      </c>
      <c r="B727" s="56" t="s">
        <v>794</v>
      </c>
      <c r="C727" s="57">
        <v>45658</v>
      </c>
      <c r="D727" s="57">
        <v>46022</v>
      </c>
      <c r="E727" s="58">
        <v>171</v>
      </c>
      <c r="F727" s="58">
        <v>86</v>
      </c>
      <c r="G727" s="59">
        <f t="shared" si="11"/>
        <v>257</v>
      </c>
    </row>
    <row r="728" spans="1:7" x14ac:dyDescent="0.3">
      <c r="A728" s="55" t="s">
        <v>795</v>
      </c>
      <c r="B728" s="56" t="s">
        <v>74</v>
      </c>
      <c r="C728" s="57">
        <v>45658</v>
      </c>
      <c r="D728" s="57">
        <v>46022</v>
      </c>
      <c r="E728" s="58">
        <v>141</v>
      </c>
      <c r="F728" s="58">
        <v>85</v>
      </c>
      <c r="G728" s="59">
        <f t="shared" si="11"/>
        <v>226</v>
      </c>
    </row>
    <row r="729" spans="1:7" x14ac:dyDescent="0.3">
      <c r="A729" s="55" t="s">
        <v>795</v>
      </c>
      <c r="B729" s="56" t="s">
        <v>796</v>
      </c>
      <c r="C729" s="57">
        <v>45658</v>
      </c>
      <c r="D729" s="57">
        <v>46022</v>
      </c>
      <c r="E729" s="58">
        <v>141</v>
      </c>
      <c r="F729" s="58">
        <v>85</v>
      </c>
      <c r="G729" s="59">
        <f t="shared" si="11"/>
        <v>226</v>
      </c>
    </row>
    <row r="730" spans="1:7" x14ac:dyDescent="0.3">
      <c r="A730" s="55" t="s">
        <v>795</v>
      </c>
      <c r="B730" s="56" t="s">
        <v>797</v>
      </c>
      <c r="C730" s="57">
        <v>45778</v>
      </c>
      <c r="D730" s="57">
        <v>45961</v>
      </c>
      <c r="E730" s="58">
        <v>131</v>
      </c>
      <c r="F730" s="58">
        <v>84</v>
      </c>
      <c r="G730" s="59">
        <f t="shared" si="11"/>
        <v>215</v>
      </c>
    </row>
    <row r="731" spans="1:7" x14ac:dyDescent="0.3">
      <c r="A731" s="55" t="s">
        <v>795</v>
      </c>
      <c r="B731" s="56" t="s">
        <v>797</v>
      </c>
      <c r="C731" s="57">
        <v>45962</v>
      </c>
      <c r="D731" s="57">
        <v>45777</v>
      </c>
      <c r="E731" s="58">
        <v>184</v>
      </c>
      <c r="F731" s="58">
        <v>89</v>
      </c>
      <c r="G731" s="59">
        <f t="shared" si="11"/>
        <v>273</v>
      </c>
    </row>
    <row r="732" spans="1:7" x14ac:dyDescent="0.3">
      <c r="A732" s="55" t="s">
        <v>795</v>
      </c>
      <c r="B732" s="56" t="s">
        <v>798</v>
      </c>
      <c r="C732" s="57">
        <v>45658</v>
      </c>
      <c r="D732" s="57">
        <v>46022</v>
      </c>
      <c r="E732" s="58">
        <v>154</v>
      </c>
      <c r="F732" s="58">
        <v>85</v>
      </c>
      <c r="G732" s="59">
        <f t="shared" si="11"/>
        <v>239</v>
      </c>
    </row>
    <row r="733" spans="1:7" x14ac:dyDescent="0.3">
      <c r="A733" s="55" t="s">
        <v>795</v>
      </c>
      <c r="B733" s="56" t="s">
        <v>799</v>
      </c>
      <c r="C733" s="57">
        <v>45658</v>
      </c>
      <c r="D733" s="57">
        <v>46022</v>
      </c>
      <c r="E733" s="58">
        <v>198</v>
      </c>
      <c r="F733" s="58">
        <v>91</v>
      </c>
      <c r="G733" s="59">
        <f t="shared" si="11"/>
        <v>289</v>
      </c>
    </row>
    <row r="734" spans="1:7" x14ac:dyDescent="0.3">
      <c r="A734" s="55" t="s">
        <v>800</v>
      </c>
      <c r="B734" s="56" t="s">
        <v>74</v>
      </c>
      <c r="C734" s="57">
        <v>45658</v>
      </c>
      <c r="D734" s="57">
        <v>46022</v>
      </c>
      <c r="E734" s="58">
        <v>154</v>
      </c>
      <c r="F734" s="58">
        <v>91</v>
      </c>
      <c r="G734" s="59">
        <f t="shared" si="11"/>
        <v>245</v>
      </c>
    </row>
    <row r="735" spans="1:7" x14ac:dyDescent="0.3">
      <c r="A735" s="55" t="s">
        <v>800</v>
      </c>
      <c r="B735" s="56" t="s">
        <v>801</v>
      </c>
      <c r="C735" s="57">
        <v>45658</v>
      </c>
      <c r="D735" s="57">
        <v>46022</v>
      </c>
      <c r="E735" s="58">
        <v>154</v>
      </c>
      <c r="F735" s="58">
        <v>91</v>
      </c>
      <c r="G735" s="59">
        <f t="shared" si="11"/>
        <v>245</v>
      </c>
    </row>
    <row r="736" spans="1:7" x14ac:dyDescent="0.3">
      <c r="A736" s="55" t="s">
        <v>802</v>
      </c>
      <c r="B736" s="56" t="s">
        <v>803</v>
      </c>
      <c r="C736" s="57">
        <v>45658</v>
      </c>
      <c r="D736" s="57">
        <v>46022</v>
      </c>
      <c r="E736" s="58">
        <v>435</v>
      </c>
      <c r="F736" s="58">
        <v>130</v>
      </c>
      <c r="G736" s="59">
        <f t="shared" si="11"/>
        <v>565</v>
      </c>
    </row>
    <row r="737" spans="1:7" x14ac:dyDescent="0.3">
      <c r="A737" s="55" t="s">
        <v>804</v>
      </c>
      <c r="B737" s="56" t="s">
        <v>74</v>
      </c>
      <c r="C737" s="57">
        <v>45658</v>
      </c>
      <c r="D737" s="57">
        <v>46022</v>
      </c>
      <c r="E737" s="58">
        <v>140</v>
      </c>
      <c r="F737" s="58">
        <v>66</v>
      </c>
      <c r="G737" s="59">
        <f t="shared" si="11"/>
        <v>206</v>
      </c>
    </row>
    <row r="738" spans="1:7" x14ac:dyDescent="0.3">
      <c r="A738" s="55" t="s">
        <v>804</v>
      </c>
      <c r="B738" s="56" t="s">
        <v>805</v>
      </c>
      <c r="C738" s="57">
        <v>45658</v>
      </c>
      <c r="D738" s="57">
        <v>46022</v>
      </c>
      <c r="E738" s="58">
        <v>185</v>
      </c>
      <c r="F738" s="58">
        <v>85</v>
      </c>
      <c r="G738" s="59">
        <f t="shared" si="11"/>
        <v>270</v>
      </c>
    </row>
    <row r="739" spans="1:7" x14ac:dyDescent="0.3">
      <c r="A739" s="55" t="s">
        <v>806</v>
      </c>
      <c r="B739" s="56" t="s">
        <v>74</v>
      </c>
      <c r="C739" s="57">
        <v>45658</v>
      </c>
      <c r="D739" s="57">
        <v>46022</v>
      </c>
      <c r="E739" s="58">
        <v>230</v>
      </c>
      <c r="F739" s="58">
        <v>111</v>
      </c>
      <c r="G739" s="59">
        <f t="shared" si="11"/>
        <v>341</v>
      </c>
    </row>
    <row r="740" spans="1:7" x14ac:dyDescent="0.3">
      <c r="A740" s="55" t="s">
        <v>806</v>
      </c>
      <c r="B740" s="56" t="s">
        <v>807</v>
      </c>
      <c r="C740" s="57">
        <v>45658</v>
      </c>
      <c r="D740" s="57">
        <v>46022</v>
      </c>
      <c r="E740" s="58">
        <v>230</v>
      </c>
      <c r="F740" s="58">
        <v>111</v>
      </c>
      <c r="G740" s="59">
        <f t="shared" si="11"/>
        <v>341</v>
      </c>
    </row>
    <row r="741" spans="1:7" x14ac:dyDescent="0.3">
      <c r="A741" s="55" t="s">
        <v>808</v>
      </c>
      <c r="B741" s="56" t="s">
        <v>809</v>
      </c>
      <c r="C741" s="57">
        <v>45658</v>
      </c>
      <c r="D741" s="57">
        <v>46022</v>
      </c>
      <c r="E741" s="58">
        <v>131</v>
      </c>
      <c r="F741" s="58">
        <v>97</v>
      </c>
      <c r="G741" s="59">
        <f t="shared" si="11"/>
        <v>228</v>
      </c>
    </row>
    <row r="742" spans="1:7" x14ac:dyDescent="0.3">
      <c r="A742" s="55" t="s">
        <v>810</v>
      </c>
      <c r="B742" s="56" t="s">
        <v>74</v>
      </c>
      <c r="C742" s="57">
        <v>45658</v>
      </c>
      <c r="D742" s="57">
        <v>46022</v>
      </c>
      <c r="E742" s="58">
        <v>353</v>
      </c>
      <c r="F742" s="58">
        <v>96</v>
      </c>
      <c r="G742" s="59">
        <f t="shared" si="11"/>
        <v>449</v>
      </c>
    </row>
    <row r="743" spans="1:7" x14ac:dyDescent="0.3">
      <c r="A743" s="55" t="s">
        <v>810</v>
      </c>
      <c r="B743" s="56" t="s">
        <v>811</v>
      </c>
      <c r="C743" s="57">
        <v>45658</v>
      </c>
      <c r="D743" s="57">
        <v>46022</v>
      </c>
      <c r="E743" s="58">
        <v>288</v>
      </c>
      <c r="F743" s="58">
        <v>106</v>
      </c>
      <c r="G743" s="59">
        <f t="shared" si="11"/>
        <v>394</v>
      </c>
    </row>
    <row r="744" spans="1:7" x14ac:dyDescent="0.3">
      <c r="A744" s="55" t="s">
        <v>810</v>
      </c>
      <c r="B744" s="56" t="s">
        <v>812</v>
      </c>
      <c r="C744" s="57">
        <v>45658</v>
      </c>
      <c r="D744" s="57">
        <v>46022</v>
      </c>
      <c r="E744" s="58">
        <v>331</v>
      </c>
      <c r="F744" s="58">
        <v>141</v>
      </c>
      <c r="G744" s="59">
        <f t="shared" si="11"/>
        <v>472</v>
      </c>
    </row>
    <row r="745" spans="1:7" x14ac:dyDescent="0.3">
      <c r="A745" s="55" t="s">
        <v>810</v>
      </c>
      <c r="B745" s="56" t="s">
        <v>813</v>
      </c>
      <c r="C745" s="57">
        <v>45658</v>
      </c>
      <c r="D745" s="57">
        <v>46022</v>
      </c>
      <c r="E745" s="58">
        <v>354</v>
      </c>
      <c r="F745" s="58">
        <v>143</v>
      </c>
      <c r="G745" s="59">
        <f t="shared" si="11"/>
        <v>497</v>
      </c>
    </row>
    <row r="746" spans="1:7" x14ac:dyDescent="0.3">
      <c r="A746" s="55" t="s">
        <v>810</v>
      </c>
      <c r="B746" s="56" t="s">
        <v>814</v>
      </c>
      <c r="C746" s="57">
        <v>45658</v>
      </c>
      <c r="D746" s="57">
        <v>46022</v>
      </c>
      <c r="E746" s="58">
        <v>386</v>
      </c>
      <c r="F746" s="58">
        <v>153</v>
      </c>
      <c r="G746" s="59">
        <f t="shared" si="11"/>
        <v>539</v>
      </c>
    </row>
    <row r="747" spans="1:7" x14ac:dyDescent="0.3">
      <c r="A747" s="55" t="s">
        <v>810</v>
      </c>
      <c r="B747" s="56" t="s">
        <v>815</v>
      </c>
      <c r="C747" s="57">
        <v>45658</v>
      </c>
      <c r="D747" s="57">
        <v>46022</v>
      </c>
      <c r="E747" s="58">
        <v>281</v>
      </c>
      <c r="F747" s="58">
        <v>144</v>
      </c>
      <c r="G747" s="59">
        <f t="shared" si="11"/>
        <v>425</v>
      </c>
    </row>
    <row r="748" spans="1:7" x14ac:dyDescent="0.3">
      <c r="A748" s="55" t="s">
        <v>810</v>
      </c>
      <c r="B748" s="56" t="s">
        <v>816</v>
      </c>
      <c r="C748" s="57">
        <v>45658</v>
      </c>
      <c r="D748" s="57">
        <v>46022</v>
      </c>
      <c r="E748" s="58">
        <v>386</v>
      </c>
      <c r="F748" s="58">
        <v>162</v>
      </c>
      <c r="G748" s="59">
        <f t="shared" si="11"/>
        <v>548</v>
      </c>
    </row>
    <row r="749" spans="1:7" x14ac:dyDescent="0.3">
      <c r="A749" s="55" t="s">
        <v>810</v>
      </c>
      <c r="B749" s="56" t="s">
        <v>817</v>
      </c>
      <c r="C749" s="57">
        <v>45658</v>
      </c>
      <c r="D749" s="57">
        <v>46022</v>
      </c>
      <c r="E749" s="58">
        <v>331</v>
      </c>
      <c r="F749" s="58">
        <v>176</v>
      </c>
      <c r="G749" s="59">
        <f t="shared" si="11"/>
        <v>507</v>
      </c>
    </row>
    <row r="750" spans="1:7" x14ac:dyDescent="0.3">
      <c r="A750" s="55" t="s">
        <v>810</v>
      </c>
      <c r="B750" s="56" t="s">
        <v>818</v>
      </c>
      <c r="C750" s="57">
        <v>45658</v>
      </c>
      <c r="D750" s="57">
        <v>46022</v>
      </c>
      <c r="E750" s="58">
        <v>276</v>
      </c>
      <c r="F750" s="58">
        <v>145</v>
      </c>
      <c r="G750" s="59">
        <f t="shared" si="11"/>
        <v>421</v>
      </c>
    </row>
    <row r="751" spans="1:7" x14ac:dyDescent="0.3">
      <c r="A751" s="55" t="s">
        <v>819</v>
      </c>
      <c r="B751" s="56" t="s">
        <v>74</v>
      </c>
      <c r="C751" s="57">
        <v>45658</v>
      </c>
      <c r="D751" s="57">
        <v>46022</v>
      </c>
      <c r="E751" s="58">
        <v>160</v>
      </c>
      <c r="F751" s="58">
        <v>113</v>
      </c>
      <c r="G751" s="59">
        <f t="shared" si="11"/>
        <v>273</v>
      </c>
    </row>
    <row r="752" spans="1:7" x14ac:dyDescent="0.3">
      <c r="A752" s="55" t="s">
        <v>819</v>
      </c>
      <c r="B752" s="56" t="s">
        <v>820</v>
      </c>
      <c r="C752" s="57">
        <v>45658</v>
      </c>
      <c r="D752" s="57">
        <v>46022</v>
      </c>
      <c r="E752" s="58">
        <v>195</v>
      </c>
      <c r="F752" s="58">
        <v>110</v>
      </c>
      <c r="G752" s="59">
        <f t="shared" si="11"/>
        <v>305</v>
      </c>
    </row>
    <row r="753" spans="1:7" x14ac:dyDescent="0.3">
      <c r="A753" s="55" t="s">
        <v>819</v>
      </c>
      <c r="B753" s="56" t="s">
        <v>821</v>
      </c>
      <c r="C753" s="57">
        <v>45658</v>
      </c>
      <c r="D753" s="57">
        <v>46022</v>
      </c>
      <c r="E753" s="58">
        <v>160</v>
      </c>
      <c r="F753" s="58">
        <v>113</v>
      </c>
      <c r="G753" s="59">
        <f t="shared" si="11"/>
        <v>273</v>
      </c>
    </row>
    <row r="754" spans="1:7" x14ac:dyDescent="0.3">
      <c r="A754" s="55" t="s">
        <v>822</v>
      </c>
      <c r="B754" s="56" t="s">
        <v>74</v>
      </c>
      <c r="C754" s="57">
        <v>45658</v>
      </c>
      <c r="D754" s="57">
        <v>46022</v>
      </c>
      <c r="E754" s="58">
        <v>143</v>
      </c>
      <c r="F754" s="58">
        <v>67</v>
      </c>
      <c r="G754" s="59">
        <f t="shared" si="11"/>
        <v>210</v>
      </c>
    </row>
    <row r="755" spans="1:7" x14ac:dyDescent="0.3">
      <c r="A755" s="55" t="s">
        <v>822</v>
      </c>
      <c r="B755" s="56" t="s">
        <v>823</v>
      </c>
      <c r="C755" s="57">
        <v>45658</v>
      </c>
      <c r="D755" s="57">
        <v>46022</v>
      </c>
      <c r="E755" s="58">
        <v>76</v>
      </c>
      <c r="F755" s="58">
        <v>65</v>
      </c>
      <c r="G755" s="59">
        <f t="shared" si="11"/>
        <v>141</v>
      </c>
    </row>
    <row r="756" spans="1:7" x14ac:dyDescent="0.3">
      <c r="A756" s="55" t="s">
        <v>822</v>
      </c>
      <c r="B756" s="56" t="s">
        <v>824</v>
      </c>
      <c r="C756" s="57">
        <v>45658</v>
      </c>
      <c r="D756" s="57">
        <v>46022</v>
      </c>
      <c r="E756" s="58">
        <v>91</v>
      </c>
      <c r="F756" s="58">
        <v>70</v>
      </c>
      <c r="G756" s="59">
        <f t="shared" si="11"/>
        <v>161</v>
      </c>
    </row>
    <row r="757" spans="1:7" x14ac:dyDescent="0.3">
      <c r="A757" s="55" t="s">
        <v>822</v>
      </c>
      <c r="B757" s="56" t="s">
        <v>825</v>
      </c>
      <c r="C757" s="57">
        <v>45658</v>
      </c>
      <c r="D757" s="57">
        <v>46022</v>
      </c>
      <c r="E757" s="58">
        <v>90</v>
      </c>
      <c r="F757" s="58">
        <v>73</v>
      </c>
      <c r="G757" s="59">
        <f t="shared" si="11"/>
        <v>163</v>
      </c>
    </row>
    <row r="758" spans="1:7" x14ac:dyDescent="0.3">
      <c r="A758" s="55" t="s">
        <v>822</v>
      </c>
      <c r="B758" s="56" t="s">
        <v>826</v>
      </c>
      <c r="C758" s="57">
        <v>45658</v>
      </c>
      <c r="D758" s="57">
        <v>46022</v>
      </c>
      <c r="E758" s="58">
        <v>123</v>
      </c>
      <c r="F758" s="58">
        <v>83</v>
      </c>
      <c r="G758" s="59">
        <f t="shared" si="11"/>
        <v>206</v>
      </c>
    </row>
    <row r="759" spans="1:7" x14ac:dyDescent="0.3">
      <c r="A759" s="55" t="s">
        <v>827</v>
      </c>
      <c r="B759" s="56" t="s">
        <v>828</v>
      </c>
      <c r="C759" s="57">
        <v>45658</v>
      </c>
      <c r="D759" s="57">
        <v>46022</v>
      </c>
      <c r="E759" s="58">
        <v>247</v>
      </c>
      <c r="F759" s="58">
        <v>83</v>
      </c>
      <c r="G759" s="59">
        <f t="shared" si="11"/>
        <v>330</v>
      </c>
    </row>
    <row r="760" spans="1:7" x14ac:dyDescent="0.3">
      <c r="A760" s="55" t="s">
        <v>829</v>
      </c>
      <c r="B760" s="56" t="s">
        <v>74</v>
      </c>
      <c r="C760" s="57">
        <v>45658</v>
      </c>
      <c r="D760" s="57">
        <v>46022</v>
      </c>
      <c r="E760" s="58">
        <v>153</v>
      </c>
      <c r="F760" s="58">
        <v>90</v>
      </c>
      <c r="G760" s="59">
        <f t="shared" si="11"/>
        <v>243</v>
      </c>
    </row>
    <row r="761" spans="1:7" x14ac:dyDescent="0.3">
      <c r="A761" s="55" t="s">
        <v>829</v>
      </c>
      <c r="B761" s="56" t="s">
        <v>830</v>
      </c>
      <c r="C761" s="57">
        <v>45658</v>
      </c>
      <c r="D761" s="57">
        <v>46022</v>
      </c>
      <c r="E761" s="58">
        <v>204</v>
      </c>
      <c r="F761" s="58">
        <v>105</v>
      </c>
      <c r="G761" s="59">
        <f t="shared" si="11"/>
        <v>309</v>
      </c>
    </row>
    <row r="762" spans="1:7" x14ac:dyDescent="0.3">
      <c r="A762" s="55" t="s">
        <v>829</v>
      </c>
      <c r="B762" s="56" t="s">
        <v>831</v>
      </c>
      <c r="C762" s="57">
        <v>45658</v>
      </c>
      <c r="D762" s="57">
        <v>46022</v>
      </c>
      <c r="E762" s="58">
        <v>160</v>
      </c>
      <c r="F762" s="58">
        <v>113</v>
      </c>
      <c r="G762" s="59">
        <f t="shared" si="11"/>
        <v>273</v>
      </c>
    </row>
    <row r="763" spans="1:7" x14ac:dyDescent="0.3">
      <c r="A763" s="55" t="s">
        <v>832</v>
      </c>
      <c r="B763" s="56" t="s">
        <v>74</v>
      </c>
      <c r="C763" s="57">
        <v>45658</v>
      </c>
      <c r="D763" s="57">
        <v>46022</v>
      </c>
      <c r="E763" s="58">
        <v>192</v>
      </c>
      <c r="F763" s="58">
        <v>120</v>
      </c>
      <c r="G763" s="59">
        <f t="shared" si="11"/>
        <v>312</v>
      </c>
    </row>
    <row r="764" spans="1:7" x14ac:dyDescent="0.3">
      <c r="A764" s="55" t="s">
        <v>832</v>
      </c>
      <c r="B764" s="56" t="s">
        <v>833</v>
      </c>
      <c r="C764" s="57">
        <v>45658</v>
      </c>
      <c r="D764" s="57">
        <v>46022</v>
      </c>
      <c r="E764" s="58">
        <v>453</v>
      </c>
      <c r="F764" s="58">
        <v>192</v>
      </c>
      <c r="G764" s="59">
        <f t="shared" si="11"/>
        <v>645</v>
      </c>
    </row>
    <row r="765" spans="1:7" x14ac:dyDescent="0.3">
      <c r="A765" s="55" t="s">
        <v>832</v>
      </c>
      <c r="B765" s="56" t="s">
        <v>834</v>
      </c>
      <c r="C765" s="57">
        <v>45658</v>
      </c>
      <c r="D765" s="57">
        <v>46022</v>
      </c>
      <c r="E765" s="58">
        <v>163</v>
      </c>
      <c r="F765" s="58">
        <v>121</v>
      </c>
      <c r="G765" s="59">
        <f t="shared" si="11"/>
        <v>284</v>
      </c>
    </row>
    <row r="766" spans="1:7" x14ac:dyDescent="0.3">
      <c r="A766" s="55" t="s">
        <v>832</v>
      </c>
      <c r="B766" s="56" t="s">
        <v>835</v>
      </c>
      <c r="C766" s="57">
        <v>45658</v>
      </c>
      <c r="D766" s="57">
        <v>46022</v>
      </c>
      <c r="E766" s="58">
        <v>234</v>
      </c>
      <c r="F766" s="58">
        <v>141</v>
      </c>
      <c r="G766" s="59">
        <f t="shared" si="11"/>
        <v>375</v>
      </c>
    </row>
    <row r="767" spans="1:7" x14ac:dyDescent="0.3">
      <c r="A767" s="55" t="s">
        <v>832</v>
      </c>
      <c r="B767" s="56" t="s">
        <v>836</v>
      </c>
      <c r="C767" s="57">
        <v>45658</v>
      </c>
      <c r="D767" s="57">
        <v>46022</v>
      </c>
      <c r="E767" s="58">
        <v>179</v>
      </c>
      <c r="F767" s="58">
        <v>130</v>
      </c>
      <c r="G767" s="59">
        <f t="shared" si="11"/>
        <v>309</v>
      </c>
    </row>
    <row r="768" spans="1:7" x14ac:dyDescent="0.3">
      <c r="A768" s="55" t="s">
        <v>832</v>
      </c>
      <c r="B768" s="56" t="s">
        <v>837</v>
      </c>
      <c r="C768" s="57">
        <v>45658</v>
      </c>
      <c r="D768" s="57">
        <v>46022</v>
      </c>
      <c r="E768" s="58">
        <v>312</v>
      </c>
      <c r="F768" s="58">
        <v>165</v>
      </c>
      <c r="G768" s="59">
        <f t="shared" si="11"/>
        <v>477</v>
      </c>
    </row>
    <row r="769" spans="1:7" x14ac:dyDescent="0.3">
      <c r="A769" s="55" t="s">
        <v>832</v>
      </c>
      <c r="B769" s="56" t="s">
        <v>838</v>
      </c>
      <c r="C769" s="57">
        <v>45658</v>
      </c>
      <c r="D769" s="57">
        <v>46022</v>
      </c>
      <c r="E769" s="58">
        <v>198</v>
      </c>
      <c r="F769" s="58">
        <v>108</v>
      </c>
      <c r="G769" s="59">
        <f t="shared" si="11"/>
        <v>306</v>
      </c>
    </row>
    <row r="770" spans="1:7" x14ac:dyDescent="0.3">
      <c r="A770" s="55" t="s">
        <v>832</v>
      </c>
      <c r="B770" s="56" t="s">
        <v>839</v>
      </c>
      <c r="C770" s="57">
        <v>45658</v>
      </c>
      <c r="D770" s="57">
        <v>46022</v>
      </c>
      <c r="E770" s="58">
        <v>295</v>
      </c>
      <c r="F770" s="58">
        <v>157</v>
      </c>
      <c r="G770" s="59">
        <f t="shared" si="11"/>
        <v>452</v>
      </c>
    </row>
    <row r="771" spans="1:7" x14ac:dyDescent="0.3">
      <c r="A771" s="55" t="s">
        <v>832</v>
      </c>
      <c r="B771" s="56" t="s">
        <v>840</v>
      </c>
      <c r="C771" s="57">
        <v>45658</v>
      </c>
      <c r="D771" s="57">
        <v>46022</v>
      </c>
      <c r="E771" s="58">
        <v>295</v>
      </c>
      <c r="F771" s="58">
        <v>157</v>
      </c>
      <c r="G771" s="59">
        <f t="shared" ref="G771:G834" si="12">SUM(E771+F771)</f>
        <v>452</v>
      </c>
    </row>
    <row r="772" spans="1:7" x14ac:dyDescent="0.3">
      <c r="A772" s="55" t="s">
        <v>832</v>
      </c>
      <c r="B772" s="56" t="s">
        <v>841</v>
      </c>
      <c r="C772" s="57">
        <v>45658</v>
      </c>
      <c r="D772" s="57">
        <v>46022</v>
      </c>
      <c r="E772" s="58">
        <v>362</v>
      </c>
      <c r="F772" s="58">
        <v>192</v>
      </c>
      <c r="G772" s="59">
        <f t="shared" si="12"/>
        <v>554</v>
      </c>
    </row>
    <row r="773" spans="1:7" x14ac:dyDescent="0.3">
      <c r="A773" s="55" t="s">
        <v>832</v>
      </c>
      <c r="B773" s="56" t="s">
        <v>842</v>
      </c>
      <c r="C773" s="57">
        <v>45658</v>
      </c>
      <c r="D773" s="57">
        <v>46022</v>
      </c>
      <c r="E773" s="58">
        <v>290</v>
      </c>
      <c r="F773" s="58">
        <v>176</v>
      </c>
      <c r="G773" s="59">
        <f t="shared" si="12"/>
        <v>466</v>
      </c>
    </row>
    <row r="774" spans="1:7" x14ac:dyDescent="0.3">
      <c r="A774" s="55" t="s">
        <v>832</v>
      </c>
      <c r="B774" s="56" t="s">
        <v>843</v>
      </c>
      <c r="C774" s="57">
        <v>45658</v>
      </c>
      <c r="D774" s="57">
        <v>46022</v>
      </c>
      <c r="E774" s="58">
        <v>171</v>
      </c>
      <c r="F774" s="58">
        <v>120</v>
      </c>
      <c r="G774" s="59">
        <f t="shared" si="12"/>
        <v>291</v>
      </c>
    </row>
    <row r="775" spans="1:7" x14ac:dyDescent="0.3">
      <c r="A775" s="55" t="s">
        <v>844</v>
      </c>
      <c r="B775" s="56" t="s">
        <v>845</v>
      </c>
      <c r="C775" s="57">
        <v>45658</v>
      </c>
      <c r="D775" s="57">
        <v>46022</v>
      </c>
      <c r="E775" s="58">
        <v>192</v>
      </c>
      <c r="F775" s="58">
        <v>97</v>
      </c>
      <c r="G775" s="59">
        <f t="shared" si="12"/>
        <v>289</v>
      </c>
    </row>
    <row r="776" spans="1:7" x14ac:dyDescent="0.3">
      <c r="A776" s="55" t="s">
        <v>846</v>
      </c>
      <c r="B776" s="56" t="s">
        <v>74</v>
      </c>
      <c r="C776" s="57">
        <v>45658</v>
      </c>
      <c r="D776" s="57">
        <v>46022</v>
      </c>
      <c r="E776" s="58">
        <v>103</v>
      </c>
      <c r="F776" s="58">
        <v>83</v>
      </c>
      <c r="G776" s="59">
        <f t="shared" si="12"/>
        <v>186</v>
      </c>
    </row>
    <row r="777" spans="1:7" x14ac:dyDescent="0.3">
      <c r="A777" s="55" t="s">
        <v>846</v>
      </c>
      <c r="B777" s="56" t="s">
        <v>847</v>
      </c>
      <c r="C777" s="57">
        <v>45658</v>
      </c>
      <c r="D777" s="57">
        <v>46022</v>
      </c>
      <c r="E777" s="58">
        <v>238</v>
      </c>
      <c r="F777" s="58">
        <v>121</v>
      </c>
      <c r="G777" s="59">
        <f t="shared" si="12"/>
        <v>359</v>
      </c>
    </row>
    <row r="778" spans="1:7" x14ac:dyDescent="0.3">
      <c r="A778" s="55" t="s">
        <v>846</v>
      </c>
      <c r="B778" s="56" t="s">
        <v>848</v>
      </c>
      <c r="C778" s="57">
        <v>45658</v>
      </c>
      <c r="D778" s="57">
        <v>46022</v>
      </c>
      <c r="E778" s="58">
        <v>189</v>
      </c>
      <c r="F778" s="58">
        <v>127</v>
      </c>
      <c r="G778" s="59">
        <f t="shared" si="12"/>
        <v>316</v>
      </c>
    </row>
    <row r="779" spans="1:7" x14ac:dyDescent="0.3">
      <c r="A779" s="55" t="s">
        <v>846</v>
      </c>
      <c r="B779" s="56" t="s">
        <v>849</v>
      </c>
      <c r="C779" s="57">
        <v>45658</v>
      </c>
      <c r="D779" s="57">
        <v>46022</v>
      </c>
      <c r="E779" s="58">
        <v>119</v>
      </c>
      <c r="F779" s="58">
        <v>100</v>
      </c>
      <c r="G779" s="59">
        <f t="shared" si="12"/>
        <v>219</v>
      </c>
    </row>
    <row r="780" spans="1:7" x14ac:dyDescent="0.3">
      <c r="A780" s="55" t="s">
        <v>846</v>
      </c>
      <c r="B780" s="56" t="s">
        <v>850</v>
      </c>
      <c r="C780" s="57">
        <v>45658</v>
      </c>
      <c r="D780" s="57">
        <v>46022</v>
      </c>
      <c r="E780" s="58">
        <v>256</v>
      </c>
      <c r="F780" s="58">
        <v>116</v>
      </c>
      <c r="G780" s="59">
        <f t="shared" si="12"/>
        <v>372</v>
      </c>
    </row>
    <row r="781" spans="1:7" x14ac:dyDescent="0.3">
      <c r="A781" s="55" t="s">
        <v>846</v>
      </c>
      <c r="B781" s="56" t="s">
        <v>851</v>
      </c>
      <c r="C781" s="57">
        <v>45658</v>
      </c>
      <c r="D781" s="57">
        <v>46022</v>
      </c>
      <c r="E781" s="58">
        <v>122</v>
      </c>
      <c r="F781" s="58">
        <v>101</v>
      </c>
      <c r="G781" s="59">
        <f t="shared" si="12"/>
        <v>223</v>
      </c>
    </row>
    <row r="782" spans="1:7" x14ac:dyDescent="0.3">
      <c r="A782" s="55" t="s">
        <v>846</v>
      </c>
      <c r="B782" s="56" t="s">
        <v>852</v>
      </c>
      <c r="C782" s="57">
        <v>45658</v>
      </c>
      <c r="D782" s="57">
        <v>46022</v>
      </c>
      <c r="E782" s="58">
        <v>188</v>
      </c>
      <c r="F782" s="58">
        <v>140</v>
      </c>
      <c r="G782" s="59">
        <f t="shared" si="12"/>
        <v>328</v>
      </c>
    </row>
    <row r="783" spans="1:7" x14ac:dyDescent="0.3">
      <c r="A783" s="55" t="s">
        <v>853</v>
      </c>
      <c r="B783" s="56" t="s">
        <v>74</v>
      </c>
      <c r="C783" s="57">
        <v>45658</v>
      </c>
      <c r="D783" s="57">
        <v>46022</v>
      </c>
      <c r="E783" s="58">
        <v>98</v>
      </c>
      <c r="F783" s="58">
        <v>55</v>
      </c>
      <c r="G783" s="59">
        <f t="shared" si="12"/>
        <v>153</v>
      </c>
    </row>
    <row r="784" spans="1:7" x14ac:dyDescent="0.3">
      <c r="A784" s="55" t="s">
        <v>853</v>
      </c>
      <c r="B784" s="56" t="s">
        <v>854</v>
      </c>
      <c r="C784" s="57">
        <v>45658</v>
      </c>
      <c r="D784" s="57">
        <v>46022</v>
      </c>
      <c r="E784" s="58">
        <v>116</v>
      </c>
      <c r="F784" s="58">
        <v>65</v>
      </c>
      <c r="G784" s="59">
        <f t="shared" si="12"/>
        <v>181</v>
      </c>
    </row>
    <row r="785" spans="1:7" x14ac:dyDescent="0.3">
      <c r="A785" s="55" t="s">
        <v>853</v>
      </c>
      <c r="B785" s="56" t="s">
        <v>855</v>
      </c>
      <c r="C785" s="57">
        <v>45658</v>
      </c>
      <c r="D785" s="57">
        <v>46022</v>
      </c>
      <c r="E785" s="58">
        <v>152</v>
      </c>
      <c r="F785" s="58">
        <v>94</v>
      </c>
      <c r="G785" s="59">
        <f t="shared" si="12"/>
        <v>246</v>
      </c>
    </row>
    <row r="786" spans="1:7" x14ac:dyDescent="0.3">
      <c r="A786" s="55" t="s">
        <v>853</v>
      </c>
      <c r="B786" s="56" t="s">
        <v>856</v>
      </c>
      <c r="C786" s="57">
        <v>45658</v>
      </c>
      <c r="D786" s="57">
        <v>46022</v>
      </c>
      <c r="E786" s="58">
        <v>242</v>
      </c>
      <c r="F786" s="58">
        <v>70</v>
      </c>
      <c r="G786" s="59">
        <f t="shared" si="12"/>
        <v>312</v>
      </c>
    </row>
    <row r="787" spans="1:7" x14ac:dyDescent="0.3">
      <c r="A787" s="55" t="s">
        <v>857</v>
      </c>
      <c r="B787" s="56" t="s">
        <v>74</v>
      </c>
      <c r="C787" s="57">
        <v>45658</v>
      </c>
      <c r="D787" s="57">
        <v>46022</v>
      </c>
      <c r="E787" s="58">
        <v>99</v>
      </c>
      <c r="F787" s="58">
        <v>57</v>
      </c>
      <c r="G787" s="59">
        <f t="shared" si="12"/>
        <v>156</v>
      </c>
    </row>
    <row r="788" spans="1:7" x14ac:dyDescent="0.3">
      <c r="A788" s="55" t="s">
        <v>857</v>
      </c>
      <c r="B788" s="56" t="s">
        <v>858</v>
      </c>
      <c r="C788" s="57">
        <v>45658</v>
      </c>
      <c r="D788" s="57">
        <v>46022</v>
      </c>
      <c r="E788" s="58">
        <v>177</v>
      </c>
      <c r="F788" s="58">
        <v>84</v>
      </c>
      <c r="G788" s="59">
        <f t="shared" si="12"/>
        <v>261</v>
      </c>
    </row>
    <row r="789" spans="1:7" x14ac:dyDescent="0.3">
      <c r="A789" s="55" t="s">
        <v>859</v>
      </c>
      <c r="B789" s="56" t="s">
        <v>74</v>
      </c>
      <c r="C789" s="57">
        <v>45658</v>
      </c>
      <c r="D789" s="57">
        <v>46022</v>
      </c>
      <c r="E789" s="58">
        <v>318</v>
      </c>
      <c r="F789" s="58">
        <v>131</v>
      </c>
      <c r="G789" s="59">
        <f t="shared" si="12"/>
        <v>449</v>
      </c>
    </row>
    <row r="790" spans="1:7" x14ac:dyDescent="0.3">
      <c r="A790" s="55" t="s">
        <v>859</v>
      </c>
      <c r="B790" s="56" t="s">
        <v>860</v>
      </c>
      <c r="C790" s="57">
        <v>45658</v>
      </c>
      <c r="D790" s="57">
        <v>46022</v>
      </c>
      <c r="E790" s="58">
        <v>321</v>
      </c>
      <c r="F790" s="58">
        <v>119</v>
      </c>
      <c r="G790" s="59">
        <f t="shared" si="12"/>
        <v>440</v>
      </c>
    </row>
    <row r="791" spans="1:7" x14ac:dyDescent="0.3">
      <c r="A791" s="55" t="s">
        <v>859</v>
      </c>
      <c r="B791" s="56" t="s">
        <v>861</v>
      </c>
      <c r="C791" s="57">
        <v>45658</v>
      </c>
      <c r="D791" s="57">
        <v>46022</v>
      </c>
      <c r="E791" s="58">
        <v>265</v>
      </c>
      <c r="F791" s="58">
        <v>113</v>
      </c>
      <c r="G791" s="59">
        <f t="shared" si="12"/>
        <v>378</v>
      </c>
    </row>
    <row r="792" spans="1:7" x14ac:dyDescent="0.3">
      <c r="A792" s="55" t="s">
        <v>859</v>
      </c>
      <c r="B792" s="56" t="s">
        <v>862</v>
      </c>
      <c r="C792" s="57">
        <v>45658</v>
      </c>
      <c r="D792" s="57">
        <v>46022</v>
      </c>
      <c r="E792" s="58">
        <v>255</v>
      </c>
      <c r="F792" s="58">
        <v>145</v>
      </c>
      <c r="G792" s="59">
        <f t="shared" si="12"/>
        <v>400</v>
      </c>
    </row>
    <row r="793" spans="1:7" x14ac:dyDescent="0.3">
      <c r="A793" s="55" t="s">
        <v>859</v>
      </c>
      <c r="B793" s="56" t="s">
        <v>863</v>
      </c>
      <c r="C793" s="57">
        <v>45658</v>
      </c>
      <c r="D793" s="57">
        <v>46022</v>
      </c>
      <c r="E793" s="58">
        <v>318</v>
      </c>
      <c r="F793" s="58">
        <v>131</v>
      </c>
      <c r="G793" s="59">
        <f t="shared" si="12"/>
        <v>449</v>
      </c>
    </row>
    <row r="794" spans="1:7" x14ac:dyDescent="0.3">
      <c r="A794" s="55" t="s">
        <v>864</v>
      </c>
      <c r="B794" s="56" t="s">
        <v>865</v>
      </c>
      <c r="C794" s="57">
        <v>45658</v>
      </c>
      <c r="D794" s="57">
        <v>46022</v>
      </c>
      <c r="E794" s="58">
        <v>159</v>
      </c>
      <c r="F794" s="58">
        <v>71</v>
      </c>
      <c r="G794" s="59">
        <f t="shared" si="12"/>
        <v>230</v>
      </c>
    </row>
    <row r="795" spans="1:7" x14ac:dyDescent="0.3">
      <c r="A795" s="55" t="s">
        <v>866</v>
      </c>
      <c r="B795" s="56" t="s">
        <v>74</v>
      </c>
      <c r="C795" s="57">
        <v>45658</v>
      </c>
      <c r="D795" s="57">
        <v>46022</v>
      </c>
      <c r="E795" s="58">
        <v>94</v>
      </c>
      <c r="F795" s="58">
        <v>86</v>
      </c>
      <c r="G795" s="59">
        <f t="shared" si="12"/>
        <v>180</v>
      </c>
    </row>
    <row r="796" spans="1:7" x14ac:dyDescent="0.3">
      <c r="A796" s="55" t="s">
        <v>866</v>
      </c>
      <c r="B796" s="56" t="s">
        <v>867</v>
      </c>
      <c r="C796" s="57">
        <v>45658</v>
      </c>
      <c r="D796" s="57">
        <v>46022</v>
      </c>
      <c r="E796" s="58">
        <v>94</v>
      </c>
      <c r="F796" s="58">
        <v>86</v>
      </c>
      <c r="G796" s="59">
        <f t="shared" si="12"/>
        <v>180</v>
      </c>
    </row>
    <row r="797" spans="1:7" x14ac:dyDescent="0.3">
      <c r="A797" s="55" t="s">
        <v>866</v>
      </c>
      <c r="B797" s="56" t="s">
        <v>868</v>
      </c>
      <c r="C797" s="57">
        <v>45658</v>
      </c>
      <c r="D797" s="57">
        <v>46022</v>
      </c>
      <c r="E797" s="58">
        <v>160</v>
      </c>
      <c r="F797" s="58">
        <v>95</v>
      </c>
      <c r="G797" s="59">
        <f t="shared" si="12"/>
        <v>255</v>
      </c>
    </row>
    <row r="798" spans="1:7" x14ac:dyDescent="0.3">
      <c r="A798" s="55" t="s">
        <v>869</v>
      </c>
      <c r="B798" s="56" t="s">
        <v>74</v>
      </c>
      <c r="C798" s="57">
        <v>45658</v>
      </c>
      <c r="D798" s="57">
        <v>46022</v>
      </c>
      <c r="E798" s="58">
        <v>240</v>
      </c>
      <c r="F798" s="58">
        <v>143</v>
      </c>
      <c r="G798" s="59">
        <f t="shared" si="12"/>
        <v>383</v>
      </c>
    </row>
    <row r="799" spans="1:7" x14ac:dyDescent="0.3">
      <c r="A799" s="55" t="s">
        <v>869</v>
      </c>
      <c r="B799" s="56" t="s">
        <v>870</v>
      </c>
      <c r="C799" s="57">
        <v>45658</v>
      </c>
      <c r="D799" s="57">
        <v>46022</v>
      </c>
      <c r="E799" s="58">
        <v>240</v>
      </c>
      <c r="F799" s="58">
        <v>143</v>
      </c>
      <c r="G799" s="59">
        <f t="shared" si="12"/>
        <v>383</v>
      </c>
    </row>
    <row r="800" spans="1:7" x14ac:dyDescent="0.3">
      <c r="A800" s="55" t="s">
        <v>869</v>
      </c>
      <c r="B800" s="56" t="s">
        <v>871</v>
      </c>
      <c r="C800" s="57">
        <v>45658</v>
      </c>
      <c r="D800" s="57">
        <v>46022</v>
      </c>
      <c r="E800" s="58">
        <v>389</v>
      </c>
      <c r="F800" s="58">
        <v>154</v>
      </c>
      <c r="G800" s="59">
        <f t="shared" si="12"/>
        <v>543</v>
      </c>
    </row>
    <row r="801" spans="1:7" x14ac:dyDescent="0.3">
      <c r="A801" s="55" t="s">
        <v>869</v>
      </c>
      <c r="B801" s="56" t="s">
        <v>872</v>
      </c>
      <c r="C801" s="57">
        <v>45658</v>
      </c>
      <c r="D801" s="57">
        <v>46022</v>
      </c>
      <c r="E801" s="58">
        <v>536</v>
      </c>
      <c r="F801" s="58">
        <v>158</v>
      </c>
      <c r="G801" s="59">
        <f t="shared" si="12"/>
        <v>694</v>
      </c>
    </row>
    <row r="802" spans="1:7" x14ac:dyDescent="0.3">
      <c r="A802" s="55" t="s">
        <v>873</v>
      </c>
      <c r="B802" s="56" t="s">
        <v>74</v>
      </c>
      <c r="C802" s="57">
        <v>45809</v>
      </c>
      <c r="D802" s="57">
        <v>45930</v>
      </c>
      <c r="E802" s="58">
        <v>211</v>
      </c>
      <c r="F802" s="58">
        <v>170</v>
      </c>
      <c r="G802" s="59">
        <f t="shared" si="12"/>
        <v>381</v>
      </c>
    </row>
    <row r="803" spans="1:7" x14ac:dyDescent="0.3">
      <c r="A803" s="55" t="s">
        <v>873</v>
      </c>
      <c r="B803" s="56" t="s">
        <v>74</v>
      </c>
      <c r="C803" s="57">
        <v>45931</v>
      </c>
      <c r="D803" s="57">
        <v>45808</v>
      </c>
      <c r="E803" s="58">
        <v>167</v>
      </c>
      <c r="F803" s="58">
        <v>165</v>
      </c>
      <c r="G803" s="59">
        <f t="shared" si="12"/>
        <v>332</v>
      </c>
    </row>
    <row r="804" spans="1:7" x14ac:dyDescent="0.3">
      <c r="A804" s="55" t="s">
        <v>873</v>
      </c>
      <c r="B804" s="56" t="s">
        <v>874</v>
      </c>
      <c r="C804" s="57">
        <v>45658</v>
      </c>
      <c r="D804" s="57">
        <v>46022</v>
      </c>
      <c r="E804" s="58">
        <v>179</v>
      </c>
      <c r="F804" s="58">
        <v>135</v>
      </c>
      <c r="G804" s="59">
        <f t="shared" si="12"/>
        <v>314</v>
      </c>
    </row>
    <row r="805" spans="1:7" x14ac:dyDescent="0.3">
      <c r="A805" s="55" t="s">
        <v>873</v>
      </c>
      <c r="B805" s="56" t="s">
        <v>875</v>
      </c>
      <c r="C805" s="57">
        <v>45658</v>
      </c>
      <c r="D805" s="57">
        <v>46022</v>
      </c>
      <c r="E805" s="58">
        <v>494</v>
      </c>
      <c r="F805" s="58">
        <v>160</v>
      </c>
      <c r="G805" s="59">
        <f t="shared" si="12"/>
        <v>654</v>
      </c>
    </row>
    <row r="806" spans="1:7" x14ac:dyDescent="0.3">
      <c r="A806" s="55" t="s">
        <v>873</v>
      </c>
      <c r="B806" s="56" t="s">
        <v>876</v>
      </c>
      <c r="C806" s="57">
        <v>45809</v>
      </c>
      <c r="D806" s="57">
        <v>45930</v>
      </c>
      <c r="E806" s="58">
        <v>211</v>
      </c>
      <c r="F806" s="58">
        <v>170</v>
      </c>
      <c r="G806" s="59">
        <f t="shared" si="12"/>
        <v>381</v>
      </c>
    </row>
    <row r="807" spans="1:7" x14ac:dyDescent="0.3">
      <c r="A807" s="55" t="s">
        <v>873</v>
      </c>
      <c r="B807" s="56" t="s">
        <v>876</v>
      </c>
      <c r="C807" s="57">
        <v>45931</v>
      </c>
      <c r="D807" s="57">
        <v>45808</v>
      </c>
      <c r="E807" s="58">
        <v>167</v>
      </c>
      <c r="F807" s="58">
        <v>165</v>
      </c>
      <c r="G807" s="59">
        <f t="shared" si="12"/>
        <v>332</v>
      </c>
    </row>
    <row r="808" spans="1:7" x14ac:dyDescent="0.3">
      <c r="A808" s="55" t="s">
        <v>877</v>
      </c>
      <c r="B808" s="56" t="s">
        <v>878</v>
      </c>
      <c r="C808" s="57">
        <v>45658</v>
      </c>
      <c r="D808" s="57">
        <v>46022</v>
      </c>
      <c r="E808" s="58">
        <v>55</v>
      </c>
      <c r="F808" s="58">
        <v>43</v>
      </c>
      <c r="G808" s="59">
        <f t="shared" si="12"/>
        <v>98</v>
      </c>
    </row>
    <row r="809" spans="1:7" x14ac:dyDescent="0.3">
      <c r="A809" s="55" t="s">
        <v>879</v>
      </c>
      <c r="B809" s="56" t="s">
        <v>74</v>
      </c>
      <c r="C809" s="57">
        <v>45658</v>
      </c>
      <c r="D809" s="57">
        <v>46022</v>
      </c>
      <c r="E809" s="58">
        <v>177</v>
      </c>
      <c r="F809" s="58">
        <v>82</v>
      </c>
      <c r="G809" s="59">
        <f t="shared" si="12"/>
        <v>259</v>
      </c>
    </row>
    <row r="810" spans="1:7" x14ac:dyDescent="0.3">
      <c r="A810" s="55" t="s">
        <v>879</v>
      </c>
      <c r="B810" s="56" t="s">
        <v>880</v>
      </c>
      <c r="C810" s="57">
        <v>45658</v>
      </c>
      <c r="D810" s="57">
        <v>46022</v>
      </c>
      <c r="E810" s="58">
        <v>163</v>
      </c>
      <c r="F810" s="58">
        <v>94</v>
      </c>
      <c r="G810" s="59">
        <f t="shared" si="12"/>
        <v>257</v>
      </c>
    </row>
    <row r="811" spans="1:7" x14ac:dyDescent="0.3">
      <c r="A811" s="55" t="s">
        <v>879</v>
      </c>
      <c r="B811" s="56" t="s">
        <v>881</v>
      </c>
      <c r="C811" s="57">
        <v>45658</v>
      </c>
      <c r="D811" s="57">
        <v>46022</v>
      </c>
      <c r="E811" s="58">
        <v>130</v>
      </c>
      <c r="F811" s="58">
        <v>80</v>
      </c>
      <c r="G811" s="59">
        <f t="shared" si="12"/>
        <v>210</v>
      </c>
    </row>
    <row r="812" spans="1:7" x14ac:dyDescent="0.3">
      <c r="A812" s="55" t="s">
        <v>879</v>
      </c>
      <c r="B812" s="56" t="s">
        <v>882</v>
      </c>
      <c r="C812" s="57">
        <v>45658</v>
      </c>
      <c r="D812" s="57">
        <v>46022</v>
      </c>
      <c r="E812" s="58">
        <v>177</v>
      </c>
      <c r="F812" s="58">
        <v>102</v>
      </c>
      <c r="G812" s="59">
        <f t="shared" si="12"/>
        <v>279</v>
      </c>
    </row>
    <row r="813" spans="1:7" x14ac:dyDescent="0.3">
      <c r="A813" s="55" t="s">
        <v>879</v>
      </c>
      <c r="B813" s="56" t="s">
        <v>883</v>
      </c>
      <c r="C813" s="57">
        <v>45658</v>
      </c>
      <c r="D813" s="57">
        <v>46022</v>
      </c>
      <c r="E813" s="58">
        <v>227</v>
      </c>
      <c r="F813" s="58">
        <v>61</v>
      </c>
      <c r="G813" s="59">
        <f t="shared" si="12"/>
        <v>288</v>
      </c>
    </row>
    <row r="814" spans="1:7" x14ac:dyDescent="0.3">
      <c r="A814" s="55" t="s">
        <v>879</v>
      </c>
      <c r="B814" s="56" t="s">
        <v>884</v>
      </c>
      <c r="C814" s="57">
        <v>45658</v>
      </c>
      <c r="D814" s="57">
        <v>46022</v>
      </c>
      <c r="E814" s="58">
        <v>145</v>
      </c>
      <c r="F814" s="58">
        <v>74</v>
      </c>
      <c r="G814" s="59">
        <f t="shared" si="12"/>
        <v>219</v>
      </c>
    </row>
    <row r="815" spans="1:7" x14ac:dyDescent="0.3">
      <c r="A815" s="55" t="s">
        <v>879</v>
      </c>
      <c r="B815" s="56" t="s">
        <v>885</v>
      </c>
      <c r="C815" s="57">
        <v>45658</v>
      </c>
      <c r="D815" s="57">
        <v>46022</v>
      </c>
      <c r="E815" s="58">
        <v>177</v>
      </c>
      <c r="F815" s="58">
        <v>82</v>
      </c>
      <c r="G815" s="59">
        <f t="shared" si="12"/>
        <v>259</v>
      </c>
    </row>
    <row r="816" spans="1:7" x14ac:dyDescent="0.3">
      <c r="A816" s="55" t="s">
        <v>886</v>
      </c>
      <c r="B816" s="56" t="s">
        <v>74</v>
      </c>
      <c r="C816" s="57">
        <v>45658</v>
      </c>
      <c r="D816" s="57">
        <v>46022</v>
      </c>
      <c r="E816" s="58">
        <v>250</v>
      </c>
      <c r="F816" s="58">
        <v>145</v>
      </c>
      <c r="G816" s="59">
        <f t="shared" si="12"/>
        <v>395</v>
      </c>
    </row>
    <row r="817" spans="1:7" x14ac:dyDescent="0.3">
      <c r="A817" s="55" t="s">
        <v>886</v>
      </c>
      <c r="B817" s="56" t="s">
        <v>887</v>
      </c>
      <c r="C817" s="57">
        <v>45658</v>
      </c>
      <c r="D817" s="57">
        <v>46022</v>
      </c>
      <c r="E817" s="58">
        <v>250</v>
      </c>
      <c r="F817" s="58">
        <v>145</v>
      </c>
      <c r="G817" s="59">
        <f t="shared" si="12"/>
        <v>395</v>
      </c>
    </row>
    <row r="818" spans="1:7" x14ac:dyDescent="0.3">
      <c r="A818" s="55" t="s">
        <v>888</v>
      </c>
      <c r="B818" s="56" t="s">
        <v>74</v>
      </c>
      <c r="C818" s="57">
        <v>45658</v>
      </c>
      <c r="D818" s="57">
        <v>46022</v>
      </c>
      <c r="E818" s="58">
        <v>84</v>
      </c>
      <c r="F818" s="58">
        <v>58</v>
      </c>
      <c r="G818" s="59">
        <f t="shared" si="12"/>
        <v>142</v>
      </c>
    </row>
    <row r="819" spans="1:7" x14ac:dyDescent="0.3">
      <c r="A819" s="55" t="s">
        <v>888</v>
      </c>
      <c r="B819" s="56" t="s">
        <v>889</v>
      </c>
      <c r="C819" s="57">
        <v>45658</v>
      </c>
      <c r="D819" s="57">
        <v>46022</v>
      </c>
      <c r="E819" s="58">
        <v>114</v>
      </c>
      <c r="F819" s="58">
        <v>87</v>
      </c>
      <c r="G819" s="59">
        <f t="shared" si="12"/>
        <v>201</v>
      </c>
    </row>
    <row r="820" spans="1:7" x14ac:dyDescent="0.3">
      <c r="A820" s="55" t="s">
        <v>888</v>
      </c>
      <c r="B820" s="56" t="s">
        <v>890</v>
      </c>
      <c r="C820" s="57">
        <v>45658</v>
      </c>
      <c r="D820" s="57">
        <v>46022</v>
      </c>
      <c r="E820" s="58">
        <v>114</v>
      </c>
      <c r="F820" s="58">
        <v>81</v>
      </c>
      <c r="G820" s="59">
        <f t="shared" si="12"/>
        <v>195</v>
      </c>
    </row>
    <row r="821" spans="1:7" x14ac:dyDescent="0.3">
      <c r="A821" s="55" t="s">
        <v>888</v>
      </c>
      <c r="B821" s="56" t="s">
        <v>891</v>
      </c>
      <c r="C821" s="57">
        <v>45658</v>
      </c>
      <c r="D821" s="57">
        <v>46022</v>
      </c>
      <c r="E821" s="58">
        <v>173</v>
      </c>
      <c r="F821" s="58">
        <v>99</v>
      </c>
      <c r="G821" s="59">
        <f t="shared" si="12"/>
        <v>272</v>
      </c>
    </row>
    <row r="822" spans="1:7" x14ac:dyDescent="0.3">
      <c r="A822" s="55" t="s">
        <v>892</v>
      </c>
      <c r="B822" s="56" t="s">
        <v>74</v>
      </c>
      <c r="C822" s="57">
        <v>45658</v>
      </c>
      <c r="D822" s="57">
        <v>46022</v>
      </c>
      <c r="E822" s="58">
        <v>139</v>
      </c>
      <c r="F822" s="58">
        <v>56</v>
      </c>
      <c r="G822" s="59">
        <f t="shared" si="12"/>
        <v>195</v>
      </c>
    </row>
    <row r="823" spans="1:7" x14ac:dyDescent="0.3">
      <c r="A823" s="55" t="s">
        <v>892</v>
      </c>
      <c r="B823" s="56" t="s">
        <v>893</v>
      </c>
      <c r="C823" s="57">
        <v>45658</v>
      </c>
      <c r="D823" s="57">
        <v>46022</v>
      </c>
      <c r="E823" s="58">
        <v>230</v>
      </c>
      <c r="F823" s="58">
        <v>74</v>
      </c>
      <c r="G823" s="59">
        <f t="shared" si="12"/>
        <v>304</v>
      </c>
    </row>
    <row r="824" spans="1:7" x14ac:dyDescent="0.3">
      <c r="A824" s="55" t="s">
        <v>894</v>
      </c>
      <c r="B824" s="56" t="s">
        <v>74</v>
      </c>
      <c r="C824" s="57">
        <v>45658</v>
      </c>
      <c r="D824" s="57">
        <v>46022</v>
      </c>
      <c r="E824" s="58">
        <v>62</v>
      </c>
      <c r="F824" s="58">
        <v>60</v>
      </c>
      <c r="G824" s="59">
        <f t="shared" si="12"/>
        <v>122</v>
      </c>
    </row>
    <row r="825" spans="1:7" x14ac:dyDescent="0.3">
      <c r="A825" s="55" t="s">
        <v>894</v>
      </c>
      <c r="B825" s="56" t="s">
        <v>895</v>
      </c>
      <c r="C825" s="57">
        <v>45658</v>
      </c>
      <c r="D825" s="57">
        <v>46022</v>
      </c>
      <c r="E825" s="58">
        <v>175</v>
      </c>
      <c r="F825" s="58">
        <v>87</v>
      </c>
      <c r="G825" s="59">
        <f t="shared" si="12"/>
        <v>262</v>
      </c>
    </row>
    <row r="826" spans="1:7" x14ac:dyDescent="0.3">
      <c r="A826" s="55" t="s">
        <v>894</v>
      </c>
      <c r="B826" s="56" t="s">
        <v>896</v>
      </c>
      <c r="C826" s="57">
        <v>45658</v>
      </c>
      <c r="D826" s="57">
        <v>46022</v>
      </c>
      <c r="E826" s="58">
        <v>133</v>
      </c>
      <c r="F826" s="58">
        <v>85</v>
      </c>
      <c r="G826" s="59">
        <f t="shared" si="12"/>
        <v>218</v>
      </c>
    </row>
    <row r="827" spans="1:7" x14ac:dyDescent="0.3">
      <c r="A827" s="55" t="s">
        <v>894</v>
      </c>
      <c r="B827" s="56" t="s">
        <v>897</v>
      </c>
      <c r="C827" s="57">
        <v>45658</v>
      </c>
      <c r="D827" s="57">
        <v>46022</v>
      </c>
      <c r="E827" s="58">
        <v>45</v>
      </c>
      <c r="F827" s="58">
        <v>76</v>
      </c>
      <c r="G827" s="59">
        <f t="shared" si="12"/>
        <v>121</v>
      </c>
    </row>
    <row r="828" spans="1:7" x14ac:dyDescent="0.3">
      <c r="A828" s="55" t="s">
        <v>898</v>
      </c>
      <c r="B828" s="56" t="s">
        <v>74</v>
      </c>
      <c r="C828" s="57">
        <v>45658</v>
      </c>
      <c r="D828" s="57">
        <v>46022</v>
      </c>
      <c r="E828" s="58">
        <v>127</v>
      </c>
      <c r="F828" s="58">
        <v>93</v>
      </c>
      <c r="G828" s="59">
        <f t="shared" si="12"/>
        <v>220</v>
      </c>
    </row>
    <row r="829" spans="1:7" x14ac:dyDescent="0.3">
      <c r="A829" s="55" t="s">
        <v>898</v>
      </c>
      <c r="B829" s="56" t="s">
        <v>899</v>
      </c>
      <c r="C829" s="57">
        <v>45658</v>
      </c>
      <c r="D829" s="57">
        <v>46022</v>
      </c>
      <c r="E829" s="58">
        <v>230</v>
      </c>
      <c r="F829" s="58">
        <v>114</v>
      </c>
      <c r="G829" s="59">
        <f t="shared" si="12"/>
        <v>344</v>
      </c>
    </row>
    <row r="830" spans="1:7" x14ac:dyDescent="0.3">
      <c r="A830" s="55" t="s">
        <v>898</v>
      </c>
      <c r="B830" s="56" t="s">
        <v>900</v>
      </c>
      <c r="C830" s="57">
        <v>45658</v>
      </c>
      <c r="D830" s="57">
        <v>46022</v>
      </c>
      <c r="E830" s="58">
        <v>250</v>
      </c>
      <c r="F830" s="58">
        <v>101</v>
      </c>
      <c r="G830" s="59">
        <f t="shared" si="12"/>
        <v>351</v>
      </c>
    </row>
    <row r="831" spans="1:7" x14ac:dyDescent="0.3">
      <c r="A831" s="55" t="s">
        <v>898</v>
      </c>
      <c r="B831" s="56" t="s">
        <v>901</v>
      </c>
      <c r="C831" s="57">
        <v>45658</v>
      </c>
      <c r="D831" s="57">
        <v>46022</v>
      </c>
      <c r="E831" s="58">
        <v>220</v>
      </c>
      <c r="F831" s="58">
        <v>110</v>
      </c>
      <c r="G831" s="59">
        <f t="shared" si="12"/>
        <v>330</v>
      </c>
    </row>
    <row r="832" spans="1:7" x14ac:dyDescent="0.3">
      <c r="A832" s="55" t="s">
        <v>902</v>
      </c>
      <c r="B832" s="56" t="s">
        <v>74</v>
      </c>
      <c r="C832" s="57">
        <v>45658</v>
      </c>
      <c r="D832" s="57">
        <v>46022</v>
      </c>
      <c r="E832" s="58">
        <v>121</v>
      </c>
      <c r="F832" s="58">
        <v>69</v>
      </c>
      <c r="G832" s="59">
        <f t="shared" si="12"/>
        <v>190</v>
      </c>
    </row>
    <row r="833" spans="1:7" x14ac:dyDescent="0.3">
      <c r="A833" s="55" t="s">
        <v>902</v>
      </c>
      <c r="B833" s="56" t="s">
        <v>903</v>
      </c>
      <c r="C833" s="57">
        <v>45658</v>
      </c>
      <c r="D833" s="57">
        <v>46022</v>
      </c>
      <c r="E833" s="58">
        <v>131</v>
      </c>
      <c r="F833" s="58">
        <v>84</v>
      </c>
      <c r="G833" s="59">
        <f t="shared" si="12"/>
        <v>215</v>
      </c>
    </row>
    <row r="834" spans="1:7" x14ac:dyDescent="0.3">
      <c r="A834" s="55" t="s">
        <v>902</v>
      </c>
      <c r="B834" s="56" t="s">
        <v>904</v>
      </c>
      <c r="C834" s="57">
        <v>45658</v>
      </c>
      <c r="D834" s="57">
        <v>46022</v>
      </c>
      <c r="E834" s="58">
        <v>234</v>
      </c>
      <c r="F834" s="58">
        <v>92</v>
      </c>
      <c r="G834" s="59">
        <f t="shared" si="12"/>
        <v>326</v>
      </c>
    </row>
    <row r="835" spans="1:7" x14ac:dyDescent="0.3">
      <c r="A835" s="55" t="s">
        <v>902</v>
      </c>
      <c r="B835" s="56" t="s">
        <v>905</v>
      </c>
      <c r="C835" s="57">
        <v>45658</v>
      </c>
      <c r="D835" s="57">
        <v>46022</v>
      </c>
      <c r="E835" s="58">
        <v>270</v>
      </c>
      <c r="F835" s="58">
        <v>105</v>
      </c>
      <c r="G835" s="59">
        <f t="shared" ref="G835:G898" si="13">SUM(E835+F835)</f>
        <v>375</v>
      </c>
    </row>
    <row r="836" spans="1:7" x14ac:dyDescent="0.3">
      <c r="A836" s="55" t="s">
        <v>902</v>
      </c>
      <c r="B836" s="56" t="s">
        <v>906</v>
      </c>
      <c r="C836" s="57">
        <v>45658</v>
      </c>
      <c r="D836" s="57">
        <v>46022</v>
      </c>
      <c r="E836" s="58">
        <v>112</v>
      </c>
      <c r="F836" s="58">
        <v>79</v>
      </c>
      <c r="G836" s="59">
        <f t="shared" si="13"/>
        <v>191</v>
      </c>
    </row>
    <row r="837" spans="1:7" x14ac:dyDescent="0.3">
      <c r="A837" s="55" t="s">
        <v>902</v>
      </c>
      <c r="B837" s="56" t="s">
        <v>907</v>
      </c>
      <c r="C837" s="57">
        <v>45658</v>
      </c>
      <c r="D837" s="57">
        <v>46022</v>
      </c>
      <c r="E837" s="58">
        <v>137</v>
      </c>
      <c r="F837" s="58">
        <v>95</v>
      </c>
      <c r="G837" s="59">
        <f t="shared" si="13"/>
        <v>232</v>
      </c>
    </row>
    <row r="838" spans="1:7" x14ac:dyDescent="0.3">
      <c r="A838" s="55" t="s">
        <v>902</v>
      </c>
      <c r="B838" s="56" t="s">
        <v>908</v>
      </c>
      <c r="C838" s="57">
        <v>45658</v>
      </c>
      <c r="D838" s="57">
        <v>46022</v>
      </c>
      <c r="E838" s="58">
        <v>216</v>
      </c>
      <c r="F838" s="58">
        <v>104</v>
      </c>
      <c r="G838" s="59">
        <f t="shared" si="13"/>
        <v>320</v>
      </c>
    </row>
    <row r="839" spans="1:7" x14ac:dyDescent="0.3">
      <c r="A839" s="55" t="s">
        <v>902</v>
      </c>
      <c r="B839" s="56" t="s">
        <v>909</v>
      </c>
      <c r="C839" s="57">
        <v>45658</v>
      </c>
      <c r="D839" s="57">
        <v>46022</v>
      </c>
      <c r="E839" s="58">
        <v>88</v>
      </c>
      <c r="F839" s="58">
        <v>74</v>
      </c>
      <c r="G839" s="59">
        <f t="shared" si="13"/>
        <v>162</v>
      </c>
    </row>
    <row r="840" spans="1:7" x14ac:dyDescent="0.3">
      <c r="A840" s="55" t="s">
        <v>902</v>
      </c>
      <c r="B840" s="56" t="s">
        <v>910</v>
      </c>
      <c r="C840" s="57">
        <v>45658</v>
      </c>
      <c r="D840" s="57">
        <v>46022</v>
      </c>
      <c r="E840" s="58">
        <v>234</v>
      </c>
      <c r="F840" s="58">
        <v>88</v>
      </c>
      <c r="G840" s="59">
        <f t="shared" si="13"/>
        <v>322</v>
      </c>
    </row>
    <row r="841" spans="1:7" x14ac:dyDescent="0.3">
      <c r="A841" s="55" t="s">
        <v>902</v>
      </c>
      <c r="B841" s="56" t="s">
        <v>911</v>
      </c>
      <c r="C841" s="57">
        <v>45658</v>
      </c>
      <c r="D841" s="57">
        <v>46022</v>
      </c>
      <c r="E841" s="58">
        <v>140</v>
      </c>
      <c r="F841" s="58">
        <v>84</v>
      </c>
      <c r="G841" s="59">
        <f t="shared" si="13"/>
        <v>224</v>
      </c>
    </row>
    <row r="842" spans="1:7" x14ac:dyDescent="0.3">
      <c r="A842" s="55" t="s">
        <v>902</v>
      </c>
      <c r="B842" s="56" t="s">
        <v>912</v>
      </c>
      <c r="C842" s="57">
        <v>45658</v>
      </c>
      <c r="D842" s="57">
        <v>46022</v>
      </c>
      <c r="E842" s="58">
        <v>206</v>
      </c>
      <c r="F842" s="58">
        <v>95</v>
      </c>
      <c r="G842" s="59">
        <f t="shared" si="13"/>
        <v>301</v>
      </c>
    </row>
    <row r="843" spans="1:7" x14ac:dyDescent="0.3">
      <c r="A843" s="55" t="s">
        <v>913</v>
      </c>
      <c r="B843" s="56" t="s">
        <v>74</v>
      </c>
      <c r="C843" s="57">
        <v>45658</v>
      </c>
      <c r="D843" s="57">
        <v>46022</v>
      </c>
      <c r="E843" s="58">
        <v>114</v>
      </c>
      <c r="F843" s="58">
        <v>84</v>
      </c>
      <c r="G843" s="59">
        <f t="shared" si="13"/>
        <v>198</v>
      </c>
    </row>
    <row r="844" spans="1:7" x14ac:dyDescent="0.3">
      <c r="A844" s="55" t="s">
        <v>913</v>
      </c>
      <c r="B844" s="56" t="s">
        <v>914</v>
      </c>
      <c r="C844" s="57">
        <v>45658</v>
      </c>
      <c r="D844" s="57">
        <v>46022</v>
      </c>
      <c r="E844" s="58">
        <v>145</v>
      </c>
      <c r="F844" s="58">
        <v>89</v>
      </c>
      <c r="G844" s="59">
        <f t="shared" si="13"/>
        <v>234</v>
      </c>
    </row>
    <row r="845" spans="1:7" x14ac:dyDescent="0.3">
      <c r="A845" s="55" t="s">
        <v>913</v>
      </c>
      <c r="B845" s="56" t="s">
        <v>915</v>
      </c>
      <c r="C845" s="57">
        <v>45658</v>
      </c>
      <c r="D845" s="57">
        <v>46022</v>
      </c>
      <c r="E845" s="58">
        <v>135</v>
      </c>
      <c r="F845" s="58">
        <v>95</v>
      </c>
      <c r="G845" s="59">
        <f t="shared" si="13"/>
        <v>230</v>
      </c>
    </row>
    <row r="846" spans="1:7" x14ac:dyDescent="0.3">
      <c r="A846" s="55" t="s">
        <v>913</v>
      </c>
      <c r="B846" s="56" t="s">
        <v>916</v>
      </c>
      <c r="C846" s="57">
        <v>45658</v>
      </c>
      <c r="D846" s="57">
        <v>46022</v>
      </c>
      <c r="E846" s="58">
        <v>140</v>
      </c>
      <c r="F846" s="58">
        <v>126</v>
      </c>
      <c r="G846" s="59">
        <f t="shared" si="13"/>
        <v>266</v>
      </c>
    </row>
    <row r="847" spans="1:7" x14ac:dyDescent="0.3">
      <c r="A847" s="55" t="s">
        <v>913</v>
      </c>
      <c r="B847" s="56" t="s">
        <v>917</v>
      </c>
      <c r="C847" s="57">
        <v>45658</v>
      </c>
      <c r="D847" s="57">
        <v>46022</v>
      </c>
      <c r="E847" s="58">
        <v>108</v>
      </c>
      <c r="F847" s="58">
        <v>87</v>
      </c>
      <c r="G847" s="59">
        <f t="shared" si="13"/>
        <v>195</v>
      </c>
    </row>
    <row r="848" spans="1:7" x14ac:dyDescent="0.3">
      <c r="A848" s="55" t="s">
        <v>913</v>
      </c>
      <c r="B848" s="56" t="s">
        <v>918</v>
      </c>
      <c r="C848" s="57">
        <v>45658</v>
      </c>
      <c r="D848" s="57">
        <v>46022</v>
      </c>
      <c r="E848" s="58">
        <v>239</v>
      </c>
      <c r="F848" s="58">
        <v>127</v>
      </c>
      <c r="G848" s="59">
        <f t="shared" si="13"/>
        <v>366</v>
      </c>
    </row>
    <row r="849" spans="1:7" x14ac:dyDescent="0.3">
      <c r="A849" s="55" t="s">
        <v>913</v>
      </c>
      <c r="B849" s="56" t="s">
        <v>919</v>
      </c>
      <c r="C849" s="57">
        <v>45658</v>
      </c>
      <c r="D849" s="57">
        <v>46022</v>
      </c>
      <c r="E849" s="58">
        <v>114</v>
      </c>
      <c r="F849" s="58">
        <v>89</v>
      </c>
      <c r="G849" s="59">
        <f t="shared" si="13"/>
        <v>203</v>
      </c>
    </row>
    <row r="850" spans="1:7" x14ac:dyDescent="0.3">
      <c r="A850" s="55" t="s">
        <v>913</v>
      </c>
      <c r="B850" s="56" t="s">
        <v>920</v>
      </c>
      <c r="C850" s="57">
        <v>45658</v>
      </c>
      <c r="D850" s="57">
        <v>46022</v>
      </c>
      <c r="E850" s="58">
        <v>122</v>
      </c>
      <c r="F850" s="58">
        <v>98</v>
      </c>
      <c r="G850" s="59">
        <f t="shared" si="13"/>
        <v>220</v>
      </c>
    </row>
    <row r="851" spans="1:7" x14ac:dyDescent="0.3">
      <c r="A851" s="55" t="s">
        <v>913</v>
      </c>
      <c r="B851" s="56" t="s">
        <v>921</v>
      </c>
      <c r="C851" s="57">
        <v>45658</v>
      </c>
      <c r="D851" s="57">
        <v>46022</v>
      </c>
      <c r="E851" s="58">
        <v>127</v>
      </c>
      <c r="F851" s="58">
        <v>106</v>
      </c>
      <c r="G851" s="59">
        <f t="shared" si="13"/>
        <v>233</v>
      </c>
    </row>
    <row r="852" spans="1:7" x14ac:dyDescent="0.3">
      <c r="A852" s="55" t="s">
        <v>913</v>
      </c>
      <c r="B852" s="56" t="s">
        <v>922</v>
      </c>
      <c r="C852" s="57">
        <v>45658</v>
      </c>
      <c r="D852" s="57">
        <v>46022</v>
      </c>
      <c r="E852" s="58">
        <v>196</v>
      </c>
      <c r="F852" s="58">
        <v>109</v>
      </c>
      <c r="G852" s="59">
        <f t="shared" si="13"/>
        <v>305</v>
      </c>
    </row>
    <row r="853" spans="1:7" x14ac:dyDescent="0.3">
      <c r="A853" s="55" t="s">
        <v>913</v>
      </c>
      <c r="B853" s="56" t="s">
        <v>923</v>
      </c>
      <c r="C853" s="57">
        <v>45658</v>
      </c>
      <c r="D853" s="57">
        <v>46022</v>
      </c>
      <c r="E853" s="58">
        <v>175</v>
      </c>
      <c r="F853" s="58">
        <v>141</v>
      </c>
      <c r="G853" s="59">
        <f t="shared" si="13"/>
        <v>316</v>
      </c>
    </row>
    <row r="854" spans="1:7" x14ac:dyDescent="0.3">
      <c r="A854" s="55" t="s">
        <v>913</v>
      </c>
      <c r="B854" s="56" t="s">
        <v>924</v>
      </c>
      <c r="C854" s="57">
        <v>45658</v>
      </c>
      <c r="D854" s="57">
        <v>46022</v>
      </c>
      <c r="E854" s="58">
        <v>114</v>
      </c>
      <c r="F854" s="58">
        <v>86</v>
      </c>
      <c r="G854" s="59">
        <f t="shared" si="13"/>
        <v>200</v>
      </c>
    </row>
    <row r="855" spans="1:7" x14ac:dyDescent="0.3">
      <c r="A855" s="55" t="s">
        <v>925</v>
      </c>
      <c r="B855" s="56" t="s">
        <v>74</v>
      </c>
      <c r="C855" s="57">
        <v>45658</v>
      </c>
      <c r="D855" s="57">
        <v>46022</v>
      </c>
      <c r="E855" s="58">
        <v>102</v>
      </c>
      <c r="F855" s="58">
        <v>67</v>
      </c>
      <c r="G855" s="59">
        <f t="shared" si="13"/>
        <v>169</v>
      </c>
    </row>
    <row r="856" spans="1:7" x14ac:dyDescent="0.3">
      <c r="A856" s="55" t="s">
        <v>925</v>
      </c>
      <c r="B856" s="56" t="s">
        <v>926</v>
      </c>
      <c r="C856" s="57">
        <v>45658</v>
      </c>
      <c r="D856" s="57">
        <v>46022</v>
      </c>
      <c r="E856" s="58">
        <v>110</v>
      </c>
      <c r="F856" s="58">
        <v>98</v>
      </c>
      <c r="G856" s="59">
        <f t="shared" si="13"/>
        <v>208</v>
      </c>
    </row>
    <row r="857" spans="1:7" x14ac:dyDescent="0.3">
      <c r="A857" s="55" t="s">
        <v>925</v>
      </c>
      <c r="B857" s="56" t="s">
        <v>927</v>
      </c>
      <c r="C857" s="57">
        <v>45658</v>
      </c>
      <c r="D857" s="57">
        <v>46022</v>
      </c>
      <c r="E857" s="58">
        <v>110</v>
      </c>
      <c r="F857" s="58">
        <v>98</v>
      </c>
      <c r="G857" s="59">
        <f t="shared" si="13"/>
        <v>208</v>
      </c>
    </row>
    <row r="858" spans="1:7" x14ac:dyDescent="0.3">
      <c r="A858" s="55" t="s">
        <v>925</v>
      </c>
      <c r="B858" s="56" t="s">
        <v>928</v>
      </c>
      <c r="C858" s="57">
        <v>45748</v>
      </c>
      <c r="D858" s="57">
        <v>45961</v>
      </c>
      <c r="E858" s="58">
        <v>109</v>
      </c>
      <c r="F858" s="58">
        <v>74</v>
      </c>
      <c r="G858" s="59">
        <f t="shared" si="13"/>
        <v>183</v>
      </c>
    </row>
    <row r="859" spans="1:7" x14ac:dyDescent="0.3">
      <c r="A859" s="55" t="s">
        <v>925</v>
      </c>
      <c r="B859" s="56" t="s">
        <v>928</v>
      </c>
      <c r="C859" s="57">
        <v>45962</v>
      </c>
      <c r="D859" s="57">
        <v>45747</v>
      </c>
      <c r="E859" s="58">
        <v>101</v>
      </c>
      <c r="F859" s="58">
        <v>73</v>
      </c>
      <c r="G859" s="59">
        <f t="shared" si="13"/>
        <v>174</v>
      </c>
    </row>
    <row r="860" spans="1:7" x14ac:dyDescent="0.3">
      <c r="A860" s="55" t="s">
        <v>925</v>
      </c>
      <c r="B860" s="56" t="s">
        <v>929</v>
      </c>
      <c r="C860" s="57">
        <v>45658</v>
      </c>
      <c r="D860" s="57">
        <v>46022</v>
      </c>
      <c r="E860" s="58">
        <v>280</v>
      </c>
      <c r="F860" s="58">
        <v>112</v>
      </c>
      <c r="G860" s="59">
        <f t="shared" si="13"/>
        <v>392</v>
      </c>
    </row>
    <row r="861" spans="1:7" x14ac:dyDescent="0.3">
      <c r="A861" s="55" t="s">
        <v>925</v>
      </c>
      <c r="B861" s="56" t="s">
        <v>930</v>
      </c>
      <c r="C861" s="57">
        <v>45658</v>
      </c>
      <c r="D861" s="57">
        <v>46022</v>
      </c>
      <c r="E861" s="58">
        <v>114</v>
      </c>
      <c r="F861" s="58">
        <v>63</v>
      </c>
      <c r="G861" s="59">
        <f t="shared" si="13"/>
        <v>177</v>
      </c>
    </row>
    <row r="862" spans="1:7" x14ac:dyDescent="0.3">
      <c r="A862" s="55" t="s">
        <v>925</v>
      </c>
      <c r="B862" s="56" t="s">
        <v>931</v>
      </c>
      <c r="C862" s="57">
        <v>45658</v>
      </c>
      <c r="D862" s="57">
        <v>46022</v>
      </c>
      <c r="E862" s="58">
        <v>110</v>
      </c>
      <c r="F862" s="58">
        <v>98</v>
      </c>
      <c r="G862" s="59">
        <f t="shared" si="13"/>
        <v>208</v>
      </c>
    </row>
    <row r="863" spans="1:7" x14ac:dyDescent="0.3">
      <c r="A863" s="55" t="s">
        <v>925</v>
      </c>
      <c r="B863" s="56" t="s">
        <v>932</v>
      </c>
      <c r="C863" s="57">
        <v>45658</v>
      </c>
      <c r="D863" s="57">
        <v>46022</v>
      </c>
      <c r="E863" s="58">
        <v>242</v>
      </c>
      <c r="F863" s="58">
        <v>129</v>
      </c>
      <c r="G863" s="59">
        <f t="shared" si="13"/>
        <v>371</v>
      </c>
    </row>
    <row r="864" spans="1:7" x14ac:dyDescent="0.3">
      <c r="A864" s="55" t="s">
        <v>925</v>
      </c>
      <c r="B864" s="56" t="s">
        <v>933</v>
      </c>
      <c r="C864" s="57">
        <v>45748</v>
      </c>
      <c r="D864" s="57">
        <v>45961</v>
      </c>
      <c r="E864" s="58">
        <v>186</v>
      </c>
      <c r="F864" s="58">
        <v>63</v>
      </c>
      <c r="G864" s="59">
        <f t="shared" si="13"/>
        <v>249</v>
      </c>
    </row>
    <row r="865" spans="1:7" x14ac:dyDescent="0.3">
      <c r="A865" s="55" t="s">
        <v>925</v>
      </c>
      <c r="B865" s="56" t="s">
        <v>933</v>
      </c>
      <c r="C865" s="57">
        <v>45962</v>
      </c>
      <c r="D865" s="57">
        <v>45747</v>
      </c>
      <c r="E865" s="58">
        <v>146</v>
      </c>
      <c r="F865" s="58">
        <v>59</v>
      </c>
      <c r="G865" s="59">
        <f t="shared" si="13"/>
        <v>205</v>
      </c>
    </row>
    <row r="866" spans="1:7" x14ac:dyDescent="0.3">
      <c r="A866" s="55" t="s">
        <v>925</v>
      </c>
      <c r="B866" s="56" t="s">
        <v>934</v>
      </c>
      <c r="C866" s="57">
        <v>45658</v>
      </c>
      <c r="D866" s="57">
        <v>46022</v>
      </c>
      <c r="E866" s="58">
        <v>276</v>
      </c>
      <c r="F866" s="58">
        <v>95</v>
      </c>
      <c r="G866" s="59">
        <f t="shared" si="13"/>
        <v>371</v>
      </c>
    </row>
    <row r="867" spans="1:7" x14ac:dyDescent="0.3">
      <c r="A867" s="55" t="s">
        <v>935</v>
      </c>
      <c r="B867" s="56" t="s">
        <v>74</v>
      </c>
      <c r="C867" s="57">
        <v>45658</v>
      </c>
      <c r="D867" s="57">
        <v>46022</v>
      </c>
      <c r="E867" s="58">
        <v>240</v>
      </c>
      <c r="F867" s="58">
        <v>165</v>
      </c>
      <c r="G867" s="59">
        <f t="shared" si="13"/>
        <v>405</v>
      </c>
    </row>
    <row r="868" spans="1:7" x14ac:dyDescent="0.3">
      <c r="A868" s="55" t="s">
        <v>935</v>
      </c>
      <c r="B868" s="56" t="s">
        <v>936</v>
      </c>
      <c r="C868" s="57">
        <v>45658</v>
      </c>
      <c r="D868" s="57">
        <v>46022</v>
      </c>
      <c r="E868" s="58">
        <v>240</v>
      </c>
      <c r="F868" s="58">
        <v>165</v>
      </c>
      <c r="G868" s="59">
        <f t="shared" si="13"/>
        <v>405</v>
      </c>
    </row>
    <row r="869" spans="1:7" x14ac:dyDescent="0.3">
      <c r="A869" s="55" t="s">
        <v>937</v>
      </c>
      <c r="B869" s="56" t="s">
        <v>74</v>
      </c>
      <c r="C869" s="57">
        <v>45658</v>
      </c>
      <c r="D869" s="57">
        <v>46022</v>
      </c>
      <c r="E869" s="58">
        <v>259</v>
      </c>
      <c r="F869" s="58">
        <v>125</v>
      </c>
      <c r="G869" s="59">
        <f t="shared" si="13"/>
        <v>384</v>
      </c>
    </row>
    <row r="870" spans="1:7" x14ac:dyDescent="0.3">
      <c r="A870" s="55" t="s">
        <v>937</v>
      </c>
      <c r="B870" s="56" t="s">
        <v>938</v>
      </c>
      <c r="C870" s="57">
        <v>45658</v>
      </c>
      <c r="D870" s="57">
        <v>46022</v>
      </c>
      <c r="E870" s="58">
        <v>259</v>
      </c>
      <c r="F870" s="58">
        <v>125</v>
      </c>
      <c r="G870" s="59">
        <f t="shared" si="13"/>
        <v>384</v>
      </c>
    </row>
    <row r="871" spans="1:7" x14ac:dyDescent="0.3">
      <c r="A871" s="55" t="s">
        <v>939</v>
      </c>
      <c r="B871" s="56" t="s">
        <v>940</v>
      </c>
      <c r="C871" s="57">
        <v>45658</v>
      </c>
      <c r="D871" s="57">
        <v>46022</v>
      </c>
      <c r="E871" s="58">
        <v>145</v>
      </c>
      <c r="F871" s="58">
        <v>76</v>
      </c>
      <c r="G871" s="59">
        <f t="shared" si="13"/>
        <v>221</v>
      </c>
    </row>
    <row r="872" spans="1:7" x14ac:dyDescent="0.3">
      <c r="A872" s="55" t="s">
        <v>941</v>
      </c>
      <c r="B872" s="56" t="s">
        <v>74</v>
      </c>
      <c r="C872" s="57">
        <v>45658</v>
      </c>
      <c r="D872" s="57">
        <v>46022</v>
      </c>
      <c r="E872" s="58">
        <v>137</v>
      </c>
      <c r="F872" s="58">
        <v>108</v>
      </c>
      <c r="G872" s="59">
        <f t="shared" si="13"/>
        <v>245</v>
      </c>
    </row>
    <row r="873" spans="1:7" x14ac:dyDescent="0.3">
      <c r="A873" s="55" t="s">
        <v>941</v>
      </c>
      <c r="B873" s="56" t="s">
        <v>942</v>
      </c>
      <c r="C873" s="57">
        <v>45658</v>
      </c>
      <c r="D873" s="57">
        <v>46022</v>
      </c>
      <c r="E873" s="58">
        <v>185</v>
      </c>
      <c r="F873" s="58">
        <v>127</v>
      </c>
      <c r="G873" s="59">
        <f t="shared" si="13"/>
        <v>312</v>
      </c>
    </row>
    <row r="874" spans="1:7" x14ac:dyDescent="0.3">
      <c r="A874" s="55" t="s">
        <v>941</v>
      </c>
      <c r="B874" s="56" t="s">
        <v>943</v>
      </c>
      <c r="C874" s="57">
        <v>45658</v>
      </c>
      <c r="D874" s="57">
        <v>46022</v>
      </c>
      <c r="E874" s="58">
        <v>124</v>
      </c>
      <c r="F874" s="58">
        <v>90</v>
      </c>
      <c r="G874" s="59">
        <f t="shared" si="13"/>
        <v>214</v>
      </c>
    </row>
    <row r="875" spans="1:7" x14ac:dyDescent="0.3">
      <c r="A875" s="55" t="s">
        <v>944</v>
      </c>
      <c r="B875" s="56" t="s">
        <v>74</v>
      </c>
      <c r="C875" s="57">
        <v>45658</v>
      </c>
      <c r="D875" s="57">
        <v>46022</v>
      </c>
      <c r="E875" s="58">
        <v>173</v>
      </c>
      <c r="F875" s="58">
        <v>112</v>
      </c>
      <c r="G875" s="59">
        <f t="shared" si="13"/>
        <v>285</v>
      </c>
    </row>
    <row r="876" spans="1:7" x14ac:dyDescent="0.3">
      <c r="A876" s="55" t="s">
        <v>944</v>
      </c>
      <c r="B876" s="56" t="s">
        <v>945</v>
      </c>
      <c r="C876" s="57">
        <v>45658</v>
      </c>
      <c r="D876" s="57">
        <v>46022</v>
      </c>
      <c r="E876" s="58">
        <v>350</v>
      </c>
      <c r="F876" s="58">
        <v>154</v>
      </c>
      <c r="G876" s="59">
        <f t="shared" si="13"/>
        <v>504</v>
      </c>
    </row>
    <row r="877" spans="1:7" x14ac:dyDescent="0.3">
      <c r="A877" s="55" t="s">
        <v>944</v>
      </c>
      <c r="B877" s="56" t="s">
        <v>946</v>
      </c>
      <c r="C877" s="57">
        <v>45658</v>
      </c>
      <c r="D877" s="57">
        <v>46022</v>
      </c>
      <c r="E877" s="58">
        <v>352</v>
      </c>
      <c r="F877" s="58">
        <v>134</v>
      </c>
      <c r="G877" s="59">
        <f t="shared" si="13"/>
        <v>486</v>
      </c>
    </row>
    <row r="878" spans="1:7" x14ac:dyDescent="0.3">
      <c r="A878" s="55" t="s">
        <v>944</v>
      </c>
      <c r="B878" s="56" t="s">
        <v>947</v>
      </c>
      <c r="C878" s="57">
        <v>45658</v>
      </c>
      <c r="D878" s="57">
        <v>46022</v>
      </c>
      <c r="E878" s="58">
        <v>305</v>
      </c>
      <c r="F878" s="58">
        <v>202</v>
      </c>
      <c r="G878" s="59">
        <f t="shared" si="13"/>
        <v>507</v>
      </c>
    </row>
    <row r="879" spans="1:7" x14ac:dyDescent="0.3">
      <c r="A879" s="55" t="s">
        <v>944</v>
      </c>
      <c r="B879" s="56" t="s">
        <v>948</v>
      </c>
      <c r="C879" s="57">
        <v>45658</v>
      </c>
      <c r="D879" s="57">
        <v>46022</v>
      </c>
      <c r="E879" s="58">
        <v>250</v>
      </c>
      <c r="F879" s="58">
        <v>120</v>
      </c>
      <c r="G879" s="59">
        <f t="shared" si="13"/>
        <v>370</v>
      </c>
    </row>
    <row r="880" spans="1:7" x14ac:dyDescent="0.3">
      <c r="A880" s="55" t="s">
        <v>949</v>
      </c>
      <c r="B880" s="56" t="s">
        <v>74</v>
      </c>
      <c r="C880" s="57">
        <v>45658</v>
      </c>
      <c r="D880" s="57">
        <v>46022</v>
      </c>
      <c r="E880" s="58">
        <v>112</v>
      </c>
      <c r="F880" s="58">
        <v>54</v>
      </c>
      <c r="G880" s="59">
        <f t="shared" si="13"/>
        <v>166</v>
      </c>
    </row>
    <row r="881" spans="1:7" x14ac:dyDescent="0.3">
      <c r="A881" s="55" t="s">
        <v>949</v>
      </c>
      <c r="B881" s="56" t="s">
        <v>950</v>
      </c>
      <c r="C881" s="57">
        <v>45658</v>
      </c>
      <c r="D881" s="57">
        <v>46022</v>
      </c>
      <c r="E881" s="58">
        <v>173</v>
      </c>
      <c r="F881" s="58">
        <v>60</v>
      </c>
      <c r="G881" s="59">
        <f t="shared" si="13"/>
        <v>233</v>
      </c>
    </row>
    <row r="882" spans="1:7" x14ac:dyDescent="0.3">
      <c r="A882" s="55" t="s">
        <v>949</v>
      </c>
      <c r="B882" s="56" t="s">
        <v>951</v>
      </c>
      <c r="C882" s="57">
        <v>45658</v>
      </c>
      <c r="D882" s="57">
        <v>46022</v>
      </c>
      <c r="E882" s="58">
        <v>112</v>
      </c>
      <c r="F882" s="58">
        <v>54</v>
      </c>
      <c r="G882" s="59">
        <f t="shared" si="13"/>
        <v>166</v>
      </c>
    </row>
    <row r="883" spans="1:7" x14ac:dyDescent="0.3">
      <c r="A883" s="55" t="s">
        <v>949</v>
      </c>
      <c r="B883" s="56" t="s">
        <v>952</v>
      </c>
      <c r="C883" s="57">
        <v>45658</v>
      </c>
      <c r="D883" s="57">
        <v>46022</v>
      </c>
      <c r="E883" s="58">
        <v>203</v>
      </c>
      <c r="F883" s="58">
        <v>74</v>
      </c>
      <c r="G883" s="59">
        <f t="shared" si="13"/>
        <v>277</v>
      </c>
    </row>
    <row r="884" spans="1:7" x14ac:dyDescent="0.3">
      <c r="A884" s="55" t="s">
        <v>949</v>
      </c>
      <c r="B884" s="56" t="s">
        <v>953</v>
      </c>
      <c r="C884" s="57">
        <v>45658</v>
      </c>
      <c r="D884" s="57">
        <v>46022</v>
      </c>
      <c r="E884" s="58">
        <v>165</v>
      </c>
      <c r="F884" s="58">
        <v>46</v>
      </c>
      <c r="G884" s="59">
        <f t="shared" si="13"/>
        <v>211</v>
      </c>
    </row>
    <row r="885" spans="1:7" x14ac:dyDescent="0.3">
      <c r="A885" s="55" t="s">
        <v>954</v>
      </c>
      <c r="B885" s="56" t="s">
        <v>955</v>
      </c>
      <c r="C885" s="57">
        <v>45658</v>
      </c>
      <c r="D885" s="57">
        <v>46022</v>
      </c>
      <c r="E885" s="58">
        <v>44</v>
      </c>
      <c r="F885" s="58">
        <v>15</v>
      </c>
      <c r="G885" s="59">
        <f t="shared" si="13"/>
        <v>59</v>
      </c>
    </row>
    <row r="886" spans="1:7" x14ac:dyDescent="0.3">
      <c r="A886" s="55" t="s">
        <v>956</v>
      </c>
      <c r="B886" s="56" t="s">
        <v>957</v>
      </c>
      <c r="C886" s="57">
        <v>45658</v>
      </c>
      <c r="D886" s="57">
        <v>46022</v>
      </c>
      <c r="E886" s="58">
        <v>259</v>
      </c>
      <c r="F886" s="58">
        <v>138</v>
      </c>
      <c r="G886" s="59">
        <f t="shared" si="13"/>
        <v>397</v>
      </c>
    </row>
    <row r="887" spans="1:7" x14ac:dyDescent="0.3">
      <c r="A887" s="55" t="s">
        <v>958</v>
      </c>
      <c r="B887" s="56" t="s">
        <v>959</v>
      </c>
      <c r="C887" s="57">
        <v>45658</v>
      </c>
      <c r="D887" s="57">
        <v>46022</v>
      </c>
      <c r="E887" s="58">
        <v>220</v>
      </c>
      <c r="F887" s="58">
        <v>110</v>
      </c>
      <c r="G887" s="59">
        <f t="shared" si="13"/>
        <v>330</v>
      </c>
    </row>
    <row r="888" spans="1:7" x14ac:dyDescent="0.3">
      <c r="A888" s="55" t="s">
        <v>960</v>
      </c>
      <c r="B888" s="56" t="s">
        <v>960</v>
      </c>
      <c r="C888" s="57">
        <v>45658</v>
      </c>
      <c r="D888" s="57">
        <v>46022</v>
      </c>
      <c r="E888" s="58">
        <v>186</v>
      </c>
      <c r="F888" s="58">
        <v>114</v>
      </c>
      <c r="G888" s="59">
        <f t="shared" si="13"/>
        <v>300</v>
      </c>
    </row>
    <row r="889" spans="1:7" x14ac:dyDescent="0.3">
      <c r="A889" s="55" t="s">
        <v>961</v>
      </c>
      <c r="B889" s="56" t="s">
        <v>962</v>
      </c>
      <c r="C889" s="57">
        <v>45658</v>
      </c>
      <c r="D889" s="57">
        <v>46022</v>
      </c>
      <c r="E889" s="58">
        <v>120</v>
      </c>
      <c r="F889" s="58">
        <v>101</v>
      </c>
      <c r="G889" s="59">
        <f t="shared" si="13"/>
        <v>221</v>
      </c>
    </row>
    <row r="890" spans="1:7" x14ac:dyDescent="0.3">
      <c r="A890" s="55" t="s">
        <v>963</v>
      </c>
      <c r="B890" s="56" t="s">
        <v>964</v>
      </c>
      <c r="C890" s="57">
        <v>45658</v>
      </c>
      <c r="D890" s="57">
        <v>46022</v>
      </c>
      <c r="E890" s="58">
        <v>258</v>
      </c>
      <c r="F890" s="58">
        <v>47</v>
      </c>
      <c r="G890" s="59">
        <f t="shared" si="13"/>
        <v>305</v>
      </c>
    </row>
    <row r="891" spans="1:7" x14ac:dyDescent="0.3">
      <c r="A891" s="55" t="s">
        <v>963</v>
      </c>
      <c r="B891" s="56" t="s">
        <v>965</v>
      </c>
      <c r="C891" s="57">
        <v>45658</v>
      </c>
      <c r="D891" s="57">
        <v>46022</v>
      </c>
      <c r="E891" s="58">
        <v>171</v>
      </c>
      <c r="F891" s="58">
        <v>105</v>
      </c>
      <c r="G891" s="59">
        <f t="shared" si="13"/>
        <v>276</v>
      </c>
    </row>
    <row r="892" spans="1:7" x14ac:dyDescent="0.3">
      <c r="A892" s="55" t="s">
        <v>966</v>
      </c>
      <c r="B892" s="56" t="s">
        <v>74</v>
      </c>
      <c r="C892" s="57">
        <v>45658</v>
      </c>
      <c r="D892" s="57">
        <v>46022</v>
      </c>
      <c r="E892" s="58">
        <v>352</v>
      </c>
      <c r="F892" s="58">
        <v>155</v>
      </c>
      <c r="G892" s="59">
        <f t="shared" si="13"/>
        <v>507</v>
      </c>
    </row>
    <row r="893" spans="1:7" x14ac:dyDescent="0.3">
      <c r="A893" s="55" t="s">
        <v>966</v>
      </c>
      <c r="B893" s="56" t="s">
        <v>967</v>
      </c>
      <c r="C893" s="57">
        <v>45658</v>
      </c>
      <c r="D893" s="57">
        <v>46022</v>
      </c>
      <c r="E893" s="58">
        <v>304</v>
      </c>
      <c r="F893" s="58">
        <v>134</v>
      </c>
      <c r="G893" s="59">
        <f t="shared" si="13"/>
        <v>438</v>
      </c>
    </row>
    <row r="894" spans="1:7" x14ac:dyDescent="0.3">
      <c r="A894" s="55" t="s">
        <v>966</v>
      </c>
      <c r="B894" s="56" t="s">
        <v>968</v>
      </c>
      <c r="C894" s="57">
        <v>45658</v>
      </c>
      <c r="D894" s="57">
        <v>46022</v>
      </c>
      <c r="E894" s="58">
        <v>352</v>
      </c>
      <c r="F894" s="58">
        <v>155</v>
      </c>
      <c r="G894" s="59">
        <f t="shared" si="13"/>
        <v>507</v>
      </c>
    </row>
    <row r="895" spans="1:7" x14ac:dyDescent="0.3">
      <c r="A895" s="55" t="s">
        <v>966</v>
      </c>
      <c r="B895" s="56" t="s">
        <v>969</v>
      </c>
      <c r="C895" s="57">
        <v>45809</v>
      </c>
      <c r="D895" s="57">
        <v>45930</v>
      </c>
      <c r="E895" s="58">
        <v>169</v>
      </c>
      <c r="F895" s="58">
        <v>93</v>
      </c>
      <c r="G895" s="59">
        <f t="shared" si="13"/>
        <v>262</v>
      </c>
    </row>
    <row r="896" spans="1:7" x14ac:dyDescent="0.3">
      <c r="A896" s="55" t="s">
        <v>966</v>
      </c>
      <c r="B896" s="56" t="s">
        <v>969</v>
      </c>
      <c r="C896" s="57">
        <v>45931</v>
      </c>
      <c r="D896" s="57">
        <v>45808</v>
      </c>
      <c r="E896" s="58">
        <v>100</v>
      </c>
      <c r="F896" s="58">
        <v>86</v>
      </c>
      <c r="G896" s="59">
        <f t="shared" si="13"/>
        <v>186</v>
      </c>
    </row>
    <row r="897" spans="1:7" x14ac:dyDescent="0.3">
      <c r="A897" s="55" t="s">
        <v>966</v>
      </c>
      <c r="B897" s="56" t="s">
        <v>970</v>
      </c>
      <c r="C897" s="57">
        <v>45658</v>
      </c>
      <c r="D897" s="57">
        <v>46022</v>
      </c>
      <c r="E897" s="58">
        <v>416</v>
      </c>
      <c r="F897" s="58">
        <v>178</v>
      </c>
      <c r="G897" s="59">
        <f t="shared" si="13"/>
        <v>594</v>
      </c>
    </row>
    <row r="898" spans="1:7" x14ac:dyDescent="0.3">
      <c r="A898" s="55" t="s">
        <v>966</v>
      </c>
      <c r="B898" s="56" t="s">
        <v>971</v>
      </c>
      <c r="C898" s="57">
        <v>45809</v>
      </c>
      <c r="D898" s="57">
        <v>45930</v>
      </c>
      <c r="E898" s="58">
        <v>133</v>
      </c>
      <c r="F898" s="58">
        <v>89</v>
      </c>
      <c r="G898" s="59">
        <f t="shared" si="13"/>
        <v>222</v>
      </c>
    </row>
    <row r="899" spans="1:7" x14ac:dyDescent="0.3">
      <c r="A899" s="55" t="s">
        <v>966</v>
      </c>
      <c r="B899" s="56" t="s">
        <v>971</v>
      </c>
      <c r="C899" s="57">
        <v>45931</v>
      </c>
      <c r="D899" s="57">
        <v>45808</v>
      </c>
      <c r="E899" s="58">
        <v>111</v>
      </c>
      <c r="F899" s="58">
        <v>87</v>
      </c>
      <c r="G899" s="59">
        <f t="shared" ref="G899:G962" si="14">SUM(E899+F899)</f>
        <v>198</v>
      </c>
    </row>
    <row r="900" spans="1:7" x14ac:dyDescent="0.3">
      <c r="A900" s="55" t="s">
        <v>972</v>
      </c>
      <c r="B900" s="56" t="s">
        <v>74</v>
      </c>
      <c r="C900" s="57">
        <v>45658</v>
      </c>
      <c r="D900" s="57">
        <v>46022</v>
      </c>
      <c r="E900" s="58">
        <v>96</v>
      </c>
      <c r="F900" s="58">
        <v>107</v>
      </c>
      <c r="G900" s="59">
        <f t="shared" si="14"/>
        <v>203</v>
      </c>
    </row>
    <row r="901" spans="1:7" x14ac:dyDescent="0.3">
      <c r="A901" s="55" t="s">
        <v>972</v>
      </c>
      <c r="B901" s="56" t="s">
        <v>973</v>
      </c>
      <c r="C901" s="57">
        <v>45658</v>
      </c>
      <c r="D901" s="57">
        <v>46022</v>
      </c>
      <c r="E901" s="58">
        <v>240</v>
      </c>
      <c r="F901" s="58">
        <v>156</v>
      </c>
      <c r="G901" s="59">
        <f t="shared" si="14"/>
        <v>396</v>
      </c>
    </row>
    <row r="902" spans="1:7" x14ac:dyDescent="0.3">
      <c r="A902" s="55" t="s">
        <v>972</v>
      </c>
      <c r="B902" s="56" t="s">
        <v>974</v>
      </c>
      <c r="C902" s="57">
        <v>45658</v>
      </c>
      <c r="D902" s="57">
        <v>46022</v>
      </c>
      <c r="E902" s="58">
        <v>191</v>
      </c>
      <c r="F902" s="58">
        <v>102</v>
      </c>
      <c r="G902" s="59">
        <f t="shared" si="14"/>
        <v>293</v>
      </c>
    </row>
    <row r="903" spans="1:7" x14ac:dyDescent="0.3">
      <c r="A903" s="55" t="s">
        <v>975</v>
      </c>
      <c r="B903" s="56" t="s">
        <v>74</v>
      </c>
      <c r="C903" s="57">
        <v>45658</v>
      </c>
      <c r="D903" s="57">
        <v>46022</v>
      </c>
      <c r="E903" s="58">
        <v>98</v>
      </c>
      <c r="F903" s="58">
        <v>62</v>
      </c>
      <c r="G903" s="59">
        <f t="shared" si="14"/>
        <v>160</v>
      </c>
    </row>
    <row r="904" spans="1:7" x14ac:dyDescent="0.3">
      <c r="A904" s="55" t="s">
        <v>975</v>
      </c>
      <c r="B904" s="56" t="s">
        <v>976</v>
      </c>
      <c r="C904" s="57">
        <v>45658</v>
      </c>
      <c r="D904" s="57">
        <v>46022</v>
      </c>
      <c r="E904" s="58">
        <v>201</v>
      </c>
      <c r="F904" s="58">
        <v>97</v>
      </c>
      <c r="G904" s="59">
        <f t="shared" si="14"/>
        <v>298</v>
      </c>
    </row>
    <row r="905" spans="1:7" x14ac:dyDescent="0.3">
      <c r="A905" s="55" t="s">
        <v>975</v>
      </c>
      <c r="B905" s="56" t="s">
        <v>977</v>
      </c>
      <c r="C905" s="57">
        <v>45658</v>
      </c>
      <c r="D905" s="57">
        <v>46022</v>
      </c>
      <c r="E905" s="58">
        <v>152</v>
      </c>
      <c r="F905" s="58">
        <v>68</v>
      </c>
      <c r="G905" s="59">
        <f t="shared" si="14"/>
        <v>220</v>
      </c>
    </row>
    <row r="906" spans="1:7" x14ac:dyDescent="0.3">
      <c r="A906" s="55" t="s">
        <v>978</v>
      </c>
      <c r="B906" s="56" t="s">
        <v>979</v>
      </c>
      <c r="C906" s="57">
        <v>45658</v>
      </c>
      <c r="D906" s="57">
        <v>46022</v>
      </c>
      <c r="E906" s="58">
        <v>490</v>
      </c>
      <c r="F906" s="58">
        <v>172</v>
      </c>
      <c r="G906" s="59">
        <f t="shared" si="14"/>
        <v>662</v>
      </c>
    </row>
    <row r="907" spans="1:7" x14ac:dyDescent="0.3">
      <c r="A907" s="55" t="s">
        <v>980</v>
      </c>
      <c r="B907" s="56" t="s">
        <v>74</v>
      </c>
      <c r="C907" s="57">
        <v>45658</v>
      </c>
      <c r="D907" s="57">
        <v>46022</v>
      </c>
      <c r="E907" s="58">
        <v>130</v>
      </c>
      <c r="F907" s="58">
        <v>70</v>
      </c>
      <c r="G907" s="59">
        <f t="shared" si="14"/>
        <v>200</v>
      </c>
    </row>
    <row r="908" spans="1:7" x14ac:dyDescent="0.3">
      <c r="A908" s="55" t="s">
        <v>980</v>
      </c>
      <c r="B908" s="56" t="s">
        <v>981</v>
      </c>
      <c r="C908" s="57">
        <v>45658</v>
      </c>
      <c r="D908" s="57">
        <v>46022</v>
      </c>
      <c r="E908" s="58">
        <v>180</v>
      </c>
      <c r="F908" s="58">
        <v>101</v>
      </c>
      <c r="G908" s="59">
        <f t="shared" si="14"/>
        <v>281</v>
      </c>
    </row>
    <row r="909" spans="1:7" x14ac:dyDescent="0.3">
      <c r="A909" s="55" t="s">
        <v>982</v>
      </c>
      <c r="B909" s="56" t="s">
        <v>983</v>
      </c>
      <c r="C909" s="57">
        <v>45658</v>
      </c>
      <c r="D909" s="57">
        <v>46022</v>
      </c>
      <c r="E909" s="58">
        <v>304</v>
      </c>
      <c r="F909" s="58">
        <v>150</v>
      </c>
      <c r="G909" s="59">
        <f t="shared" si="14"/>
        <v>454</v>
      </c>
    </row>
    <row r="910" spans="1:7" x14ac:dyDescent="0.3">
      <c r="A910" s="55" t="s">
        <v>984</v>
      </c>
      <c r="B910" s="56" t="s">
        <v>984</v>
      </c>
      <c r="C910" s="57">
        <v>45658</v>
      </c>
      <c r="D910" s="57">
        <v>46022</v>
      </c>
      <c r="E910" s="58">
        <v>459</v>
      </c>
      <c r="F910" s="58">
        <v>169</v>
      </c>
      <c r="G910" s="59">
        <f t="shared" si="14"/>
        <v>628</v>
      </c>
    </row>
    <row r="911" spans="1:7" x14ac:dyDescent="0.3">
      <c r="A911" s="55" t="s">
        <v>985</v>
      </c>
      <c r="B911" s="56" t="s">
        <v>74</v>
      </c>
      <c r="C911" s="57">
        <v>45658</v>
      </c>
      <c r="D911" s="57">
        <v>46022</v>
      </c>
      <c r="E911" s="58">
        <v>144</v>
      </c>
      <c r="F911" s="58">
        <v>89</v>
      </c>
      <c r="G911" s="59">
        <f t="shared" si="14"/>
        <v>233</v>
      </c>
    </row>
    <row r="912" spans="1:7" x14ac:dyDescent="0.3">
      <c r="A912" s="55" t="s">
        <v>985</v>
      </c>
      <c r="B912" s="56" t="s">
        <v>986</v>
      </c>
      <c r="C912" s="57">
        <v>45658</v>
      </c>
      <c r="D912" s="57">
        <v>46022</v>
      </c>
      <c r="E912" s="58">
        <v>207</v>
      </c>
      <c r="F912" s="58">
        <v>143</v>
      </c>
      <c r="G912" s="59">
        <f t="shared" si="14"/>
        <v>350</v>
      </c>
    </row>
    <row r="913" spans="1:7" x14ac:dyDescent="0.3">
      <c r="A913" s="55" t="s">
        <v>985</v>
      </c>
      <c r="B913" s="56" t="s">
        <v>987</v>
      </c>
      <c r="C913" s="57">
        <v>45658</v>
      </c>
      <c r="D913" s="57">
        <v>46022</v>
      </c>
      <c r="E913" s="58">
        <v>131</v>
      </c>
      <c r="F913" s="58">
        <v>100</v>
      </c>
      <c r="G913" s="59">
        <f t="shared" si="14"/>
        <v>231</v>
      </c>
    </row>
    <row r="914" spans="1:7" x14ac:dyDescent="0.3">
      <c r="A914" s="55" t="s">
        <v>985</v>
      </c>
      <c r="B914" s="56" t="s">
        <v>988</v>
      </c>
      <c r="C914" s="57">
        <v>45658</v>
      </c>
      <c r="D914" s="57">
        <v>46022</v>
      </c>
      <c r="E914" s="58">
        <v>155</v>
      </c>
      <c r="F914" s="58">
        <v>95</v>
      </c>
      <c r="G914" s="59">
        <f t="shared" si="14"/>
        <v>250</v>
      </c>
    </row>
    <row r="915" spans="1:7" x14ac:dyDescent="0.3">
      <c r="A915" s="55" t="s">
        <v>989</v>
      </c>
      <c r="B915" s="56" t="s">
        <v>74</v>
      </c>
      <c r="C915" s="57">
        <v>45658</v>
      </c>
      <c r="D915" s="57">
        <v>46022</v>
      </c>
      <c r="E915" s="58">
        <v>197</v>
      </c>
      <c r="F915" s="58">
        <v>149</v>
      </c>
      <c r="G915" s="59">
        <f t="shared" si="14"/>
        <v>346</v>
      </c>
    </row>
    <row r="916" spans="1:7" x14ac:dyDescent="0.3">
      <c r="A916" s="55" t="s">
        <v>989</v>
      </c>
      <c r="B916" s="56" t="s">
        <v>990</v>
      </c>
      <c r="C916" s="57">
        <v>45658</v>
      </c>
      <c r="D916" s="57">
        <v>46022</v>
      </c>
      <c r="E916" s="58">
        <v>197</v>
      </c>
      <c r="F916" s="58">
        <v>149</v>
      </c>
      <c r="G916" s="59">
        <f t="shared" si="14"/>
        <v>346</v>
      </c>
    </row>
    <row r="917" spans="1:7" x14ac:dyDescent="0.3">
      <c r="A917" s="55" t="s">
        <v>989</v>
      </c>
      <c r="B917" s="56" t="s">
        <v>991</v>
      </c>
      <c r="C917" s="57">
        <v>45658</v>
      </c>
      <c r="D917" s="57">
        <v>46022</v>
      </c>
      <c r="E917" s="58">
        <v>207</v>
      </c>
      <c r="F917" s="58">
        <v>86</v>
      </c>
      <c r="G917" s="59">
        <f t="shared" si="14"/>
        <v>293</v>
      </c>
    </row>
    <row r="918" spans="1:7" x14ac:dyDescent="0.3">
      <c r="A918" s="55" t="s">
        <v>992</v>
      </c>
      <c r="B918" s="56" t="s">
        <v>74</v>
      </c>
      <c r="C918" s="57">
        <v>45658</v>
      </c>
      <c r="D918" s="57">
        <v>46022</v>
      </c>
      <c r="E918" s="58">
        <v>341</v>
      </c>
      <c r="F918" s="58">
        <v>122</v>
      </c>
      <c r="G918" s="59">
        <f t="shared" si="14"/>
        <v>463</v>
      </c>
    </row>
    <row r="919" spans="1:7" x14ac:dyDescent="0.3">
      <c r="A919" s="55" t="s">
        <v>992</v>
      </c>
      <c r="B919" s="56" t="s">
        <v>993</v>
      </c>
      <c r="C919" s="57">
        <v>45658</v>
      </c>
      <c r="D919" s="57">
        <v>46022</v>
      </c>
      <c r="E919" s="58">
        <v>341</v>
      </c>
      <c r="F919" s="58">
        <v>122</v>
      </c>
      <c r="G919" s="59">
        <f t="shared" si="14"/>
        <v>463</v>
      </c>
    </row>
    <row r="920" spans="1:7" x14ac:dyDescent="0.3">
      <c r="A920" s="55" t="s">
        <v>994</v>
      </c>
      <c r="B920" s="56" t="s">
        <v>74</v>
      </c>
      <c r="C920" s="57">
        <v>45658</v>
      </c>
      <c r="D920" s="57">
        <v>46022</v>
      </c>
      <c r="E920" s="58">
        <v>112</v>
      </c>
      <c r="F920" s="58">
        <v>57</v>
      </c>
      <c r="G920" s="59">
        <f t="shared" si="14"/>
        <v>169</v>
      </c>
    </row>
    <row r="921" spans="1:7" x14ac:dyDescent="0.3">
      <c r="A921" s="55" t="s">
        <v>994</v>
      </c>
      <c r="B921" s="56" t="s">
        <v>995</v>
      </c>
      <c r="C921" s="57">
        <v>45658</v>
      </c>
      <c r="D921" s="57">
        <v>46022</v>
      </c>
      <c r="E921" s="58">
        <v>0</v>
      </c>
      <c r="F921" s="58">
        <v>66</v>
      </c>
      <c r="G921" s="59">
        <f t="shared" si="14"/>
        <v>66</v>
      </c>
    </row>
    <row r="922" spans="1:7" x14ac:dyDescent="0.3">
      <c r="A922" s="55" t="s">
        <v>996</v>
      </c>
      <c r="B922" s="56" t="s">
        <v>74</v>
      </c>
      <c r="C922" s="57">
        <v>45658</v>
      </c>
      <c r="D922" s="57">
        <v>46022</v>
      </c>
      <c r="E922" s="58">
        <v>95</v>
      </c>
      <c r="F922" s="58">
        <v>54</v>
      </c>
      <c r="G922" s="59">
        <f t="shared" si="14"/>
        <v>149</v>
      </c>
    </row>
    <row r="923" spans="1:7" x14ac:dyDescent="0.3">
      <c r="A923" s="55" t="s">
        <v>996</v>
      </c>
      <c r="B923" s="56" t="s">
        <v>997</v>
      </c>
      <c r="C923" s="57">
        <v>45658</v>
      </c>
      <c r="D923" s="57">
        <v>46022</v>
      </c>
      <c r="E923" s="58">
        <v>91</v>
      </c>
      <c r="F923" s="58">
        <v>69</v>
      </c>
      <c r="G923" s="59">
        <f t="shared" si="14"/>
        <v>160</v>
      </c>
    </row>
    <row r="924" spans="1:7" x14ac:dyDescent="0.3">
      <c r="A924" s="55" t="s">
        <v>996</v>
      </c>
      <c r="B924" s="56" t="s">
        <v>998</v>
      </c>
      <c r="C924" s="57">
        <v>45658</v>
      </c>
      <c r="D924" s="57">
        <v>46022</v>
      </c>
      <c r="E924" s="58">
        <v>208</v>
      </c>
      <c r="F924" s="58">
        <v>84</v>
      </c>
      <c r="G924" s="59">
        <f t="shared" si="14"/>
        <v>292</v>
      </c>
    </row>
    <row r="925" spans="1:7" x14ac:dyDescent="0.3">
      <c r="A925" s="55" t="s">
        <v>996</v>
      </c>
      <c r="B925" s="56" t="s">
        <v>999</v>
      </c>
      <c r="C925" s="57">
        <v>45658</v>
      </c>
      <c r="D925" s="57">
        <v>46022</v>
      </c>
      <c r="E925" s="58">
        <v>140</v>
      </c>
      <c r="F925" s="58">
        <v>77</v>
      </c>
      <c r="G925" s="59">
        <f t="shared" si="14"/>
        <v>217</v>
      </c>
    </row>
    <row r="926" spans="1:7" x14ac:dyDescent="0.3">
      <c r="A926" s="55" t="s">
        <v>996</v>
      </c>
      <c r="B926" s="56" t="s">
        <v>1000</v>
      </c>
      <c r="C926" s="57">
        <v>45658</v>
      </c>
      <c r="D926" s="57">
        <v>46022</v>
      </c>
      <c r="E926" s="58">
        <v>189</v>
      </c>
      <c r="F926" s="58">
        <v>82</v>
      </c>
      <c r="G926" s="59">
        <f t="shared" si="14"/>
        <v>271</v>
      </c>
    </row>
    <row r="927" spans="1:7" x14ac:dyDescent="0.3">
      <c r="A927" s="55" t="s">
        <v>996</v>
      </c>
      <c r="B927" s="56" t="s">
        <v>1001</v>
      </c>
      <c r="C927" s="57">
        <v>45658</v>
      </c>
      <c r="D927" s="57">
        <v>46022</v>
      </c>
      <c r="E927" s="58">
        <v>184</v>
      </c>
      <c r="F927" s="58">
        <v>80</v>
      </c>
      <c r="G927" s="59">
        <f t="shared" si="14"/>
        <v>264</v>
      </c>
    </row>
    <row r="928" spans="1:7" x14ac:dyDescent="0.3">
      <c r="A928" s="55" t="s">
        <v>996</v>
      </c>
      <c r="B928" s="56" t="s">
        <v>1002</v>
      </c>
      <c r="C928" s="57">
        <v>45658</v>
      </c>
      <c r="D928" s="57">
        <v>46022</v>
      </c>
      <c r="E928" s="58">
        <v>137</v>
      </c>
      <c r="F928" s="58">
        <v>73</v>
      </c>
      <c r="G928" s="59">
        <f t="shared" si="14"/>
        <v>210</v>
      </c>
    </row>
    <row r="929" spans="1:7" x14ac:dyDescent="0.3">
      <c r="A929" s="55" t="s">
        <v>996</v>
      </c>
      <c r="B929" s="56" t="s">
        <v>1003</v>
      </c>
      <c r="C929" s="57">
        <v>45658</v>
      </c>
      <c r="D929" s="57">
        <v>46022</v>
      </c>
      <c r="E929" s="58">
        <v>103</v>
      </c>
      <c r="F929" s="58">
        <v>49</v>
      </c>
      <c r="G929" s="59">
        <f t="shared" si="14"/>
        <v>152</v>
      </c>
    </row>
    <row r="930" spans="1:7" x14ac:dyDescent="0.3">
      <c r="A930" s="55" t="s">
        <v>1004</v>
      </c>
      <c r="B930" s="56" t="s">
        <v>74</v>
      </c>
      <c r="C930" s="57">
        <v>45658</v>
      </c>
      <c r="D930" s="57">
        <v>46022</v>
      </c>
      <c r="E930" s="58">
        <v>275</v>
      </c>
      <c r="F930" s="58">
        <v>90</v>
      </c>
      <c r="G930" s="59">
        <f t="shared" si="14"/>
        <v>365</v>
      </c>
    </row>
    <row r="931" spans="1:7" x14ac:dyDescent="0.3">
      <c r="A931" s="55" t="s">
        <v>1004</v>
      </c>
      <c r="B931" s="56" t="s">
        <v>1005</v>
      </c>
      <c r="C931" s="57">
        <v>45658</v>
      </c>
      <c r="D931" s="57">
        <v>46022</v>
      </c>
      <c r="E931" s="58">
        <v>275</v>
      </c>
      <c r="F931" s="58">
        <v>90</v>
      </c>
      <c r="G931" s="59">
        <f t="shared" si="14"/>
        <v>365</v>
      </c>
    </row>
    <row r="932" spans="1:7" x14ac:dyDescent="0.3">
      <c r="A932" s="55" t="s">
        <v>1006</v>
      </c>
      <c r="B932" s="56" t="s">
        <v>74</v>
      </c>
      <c r="C932" s="57">
        <v>45658</v>
      </c>
      <c r="D932" s="57">
        <v>46022</v>
      </c>
      <c r="E932" s="58">
        <v>153</v>
      </c>
      <c r="F932" s="58">
        <v>100</v>
      </c>
      <c r="G932" s="59">
        <f t="shared" si="14"/>
        <v>253</v>
      </c>
    </row>
    <row r="933" spans="1:7" x14ac:dyDescent="0.3">
      <c r="A933" s="55" t="s">
        <v>1006</v>
      </c>
      <c r="B933" s="56" t="s">
        <v>1007</v>
      </c>
      <c r="C933" s="57">
        <v>45658</v>
      </c>
      <c r="D933" s="57">
        <v>46022</v>
      </c>
      <c r="E933" s="58">
        <v>169</v>
      </c>
      <c r="F933" s="58">
        <v>109</v>
      </c>
      <c r="G933" s="59">
        <f t="shared" si="14"/>
        <v>278</v>
      </c>
    </row>
    <row r="934" spans="1:7" x14ac:dyDescent="0.3">
      <c r="A934" s="55" t="s">
        <v>1006</v>
      </c>
      <c r="B934" s="56" t="s">
        <v>1008</v>
      </c>
      <c r="C934" s="57">
        <v>45658</v>
      </c>
      <c r="D934" s="57">
        <v>46022</v>
      </c>
      <c r="E934" s="58">
        <v>254</v>
      </c>
      <c r="F934" s="58">
        <v>138</v>
      </c>
      <c r="G934" s="59">
        <f t="shared" si="14"/>
        <v>392</v>
      </c>
    </row>
    <row r="935" spans="1:7" x14ac:dyDescent="0.3">
      <c r="A935" s="55" t="s">
        <v>1006</v>
      </c>
      <c r="B935" s="56" t="s">
        <v>1009</v>
      </c>
      <c r="C935" s="57">
        <v>45658</v>
      </c>
      <c r="D935" s="57">
        <v>46022</v>
      </c>
      <c r="E935" s="58">
        <v>307</v>
      </c>
      <c r="F935" s="58">
        <v>134</v>
      </c>
      <c r="G935" s="59">
        <f t="shared" si="14"/>
        <v>441</v>
      </c>
    </row>
    <row r="936" spans="1:7" x14ac:dyDescent="0.3">
      <c r="A936" s="55" t="s">
        <v>1006</v>
      </c>
      <c r="B936" s="56" t="s">
        <v>1010</v>
      </c>
      <c r="C936" s="57">
        <v>45658</v>
      </c>
      <c r="D936" s="57">
        <v>46022</v>
      </c>
      <c r="E936" s="58">
        <v>209</v>
      </c>
      <c r="F936" s="58">
        <v>130</v>
      </c>
      <c r="G936" s="59">
        <f t="shared" si="14"/>
        <v>339</v>
      </c>
    </row>
    <row r="937" spans="1:7" x14ac:dyDescent="0.3">
      <c r="A937" s="55" t="s">
        <v>1006</v>
      </c>
      <c r="B937" s="56" t="s">
        <v>1011</v>
      </c>
      <c r="C937" s="57">
        <v>45658</v>
      </c>
      <c r="D937" s="57">
        <v>46022</v>
      </c>
      <c r="E937" s="58">
        <v>239</v>
      </c>
      <c r="F937" s="58">
        <v>127</v>
      </c>
      <c r="G937" s="59">
        <f t="shared" si="14"/>
        <v>366</v>
      </c>
    </row>
    <row r="938" spans="1:7" x14ac:dyDescent="0.3">
      <c r="A938" s="55" t="s">
        <v>1006</v>
      </c>
      <c r="B938" s="56" t="s">
        <v>1012</v>
      </c>
      <c r="C938" s="57">
        <v>45658</v>
      </c>
      <c r="D938" s="57">
        <v>46022</v>
      </c>
      <c r="E938" s="58">
        <v>151</v>
      </c>
      <c r="F938" s="58">
        <v>91</v>
      </c>
      <c r="G938" s="59">
        <f t="shared" si="14"/>
        <v>242</v>
      </c>
    </row>
    <row r="939" spans="1:7" x14ac:dyDescent="0.3">
      <c r="A939" s="55" t="s">
        <v>1006</v>
      </c>
      <c r="B939" s="56" t="s">
        <v>1013</v>
      </c>
      <c r="C939" s="57">
        <v>45658</v>
      </c>
      <c r="D939" s="57">
        <v>46022</v>
      </c>
      <c r="E939" s="58">
        <v>284</v>
      </c>
      <c r="F939" s="58">
        <v>155</v>
      </c>
      <c r="G939" s="59">
        <f t="shared" si="14"/>
        <v>439</v>
      </c>
    </row>
    <row r="940" spans="1:7" x14ac:dyDescent="0.3">
      <c r="A940" s="55" t="s">
        <v>1006</v>
      </c>
      <c r="B940" s="56" t="s">
        <v>1014</v>
      </c>
      <c r="C940" s="57">
        <v>45658</v>
      </c>
      <c r="D940" s="57">
        <v>46022</v>
      </c>
      <c r="E940" s="58">
        <v>375</v>
      </c>
      <c r="F940" s="58">
        <v>137</v>
      </c>
      <c r="G940" s="59">
        <f t="shared" si="14"/>
        <v>512</v>
      </c>
    </row>
    <row r="941" spans="1:7" x14ac:dyDescent="0.3">
      <c r="A941" s="55" t="s">
        <v>1006</v>
      </c>
      <c r="B941" s="56" t="s">
        <v>1015</v>
      </c>
      <c r="C941" s="57">
        <v>45658</v>
      </c>
      <c r="D941" s="57">
        <v>46022</v>
      </c>
      <c r="E941" s="58">
        <v>278</v>
      </c>
      <c r="F941" s="58">
        <v>147</v>
      </c>
      <c r="G941" s="59">
        <f t="shared" si="14"/>
        <v>425</v>
      </c>
    </row>
    <row r="942" spans="1:7" x14ac:dyDescent="0.3">
      <c r="A942" s="55" t="s">
        <v>1006</v>
      </c>
      <c r="B942" s="56" t="s">
        <v>1016</v>
      </c>
      <c r="C942" s="57">
        <v>45658</v>
      </c>
      <c r="D942" s="57">
        <v>46022</v>
      </c>
      <c r="E942" s="58">
        <v>150</v>
      </c>
      <c r="F942" s="58">
        <v>100</v>
      </c>
      <c r="G942" s="59">
        <f t="shared" si="14"/>
        <v>250</v>
      </c>
    </row>
    <row r="943" spans="1:7" x14ac:dyDescent="0.3">
      <c r="A943" s="55" t="s">
        <v>1006</v>
      </c>
      <c r="B943" s="56" t="s">
        <v>1017</v>
      </c>
      <c r="C943" s="57">
        <v>45658</v>
      </c>
      <c r="D943" s="57">
        <v>46022</v>
      </c>
      <c r="E943" s="58">
        <v>123</v>
      </c>
      <c r="F943" s="58">
        <v>92</v>
      </c>
      <c r="G943" s="59">
        <f t="shared" si="14"/>
        <v>215</v>
      </c>
    </row>
    <row r="944" spans="1:7" x14ac:dyDescent="0.3">
      <c r="A944" s="55" t="s">
        <v>1006</v>
      </c>
      <c r="B944" s="56" t="s">
        <v>1018</v>
      </c>
      <c r="C944" s="57">
        <v>45658</v>
      </c>
      <c r="D944" s="57">
        <v>46022</v>
      </c>
      <c r="E944" s="58">
        <v>241</v>
      </c>
      <c r="F944" s="58">
        <v>160</v>
      </c>
      <c r="G944" s="59">
        <f t="shared" si="14"/>
        <v>401</v>
      </c>
    </row>
    <row r="945" spans="1:7" x14ac:dyDescent="0.3">
      <c r="A945" s="55" t="s">
        <v>1006</v>
      </c>
      <c r="B945" s="56" t="s">
        <v>1019</v>
      </c>
      <c r="C945" s="57">
        <v>45658</v>
      </c>
      <c r="D945" s="57">
        <v>46022</v>
      </c>
      <c r="E945" s="58">
        <v>130</v>
      </c>
      <c r="F945" s="58">
        <v>91</v>
      </c>
      <c r="G945" s="59">
        <f t="shared" si="14"/>
        <v>221</v>
      </c>
    </row>
    <row r="946" spans="1:7" x14ac:dyDescent="0.3">
      <c r="A946" s="55" t="s">
        <v>1006</v>
      </c>
      <c r="B946" s="56" t="s">
        <v>1020</v>
      </c>
      <c r="C946" s="57">
        <v>45658</v>
      </c>
      <c r="D946" s="57">
        <v>46022</v>
      </c>
      <c r="E946" s="58">
        <v>173</v>
      </c>
      <c r="F946" s="58">
        <v>89</v>
      </c>
      <c r="G946" s="59">
        <f t="shared" si="14"/>
        <v>262</v>
      </c>
    </row>
    <row r="947" spans="1:7" x14ac:dyDescent="0.3">
      <c r="A947" s="55" t="s">
        <v>1006</v>
      </c>
      <c r="B947" s="56" t="s">
        <v>1021</v>
      </c>
      <c r="C947" s="57">
        <v>45658</v>
      </c>
      <c r="D947" s="57">
        <v>46022</v>
      </c>
      <c r="E947" s="58">
        <v>282</v>
      </c>
      <c r="F947" s="58">
        <v>146</v>
      </c>
      <c r="G947" s="59">
        <f t="shared" si="14"/>
        <v>428</v>
      </c>
    </row>
    <row r="948" spans="1:7" x14ac:dyDescent="0.3">
      <c r="A948" s="55" t="s">
        <v>1006</v>
      </c>
      <c r="B948" s="56" t="s">
        <v>1022</v>
      </c>
      <c r="C948" s="57">
        <v>45658</v>
      </c>
      <c r="D948" s="57">
        <v>46022</v>
      </c>
      <c r="E948" s="58">
        <v>311</v>
      </c>
      <c r="F948" s="58">
        <v>130</v>
      </c>
      <c r="G948" s="59">
        <f t="shared" si="14"/>
        <v>441</v>
      </c>
    </row>
    <row r="949" spans="1:7" x14ac:dyDescent="0.3">
      <c r="A949" s="55" t="s">
        <v>1006</v>
      </c>
      <c r="B949" s="56" t="s">
        <v>1023</v>
      </c>
      <c r="C949" s="57">
        <v>45658</v>
      </c>
      <c r="D949" s="57">
        <v>46022</v>
      </c>
      <c r="E949" s="58">
        <v>302</v>
      </c>
      <c r="F949" s="58">
        <v>120</v>
      </c>
      <c r="G949" s="59">
        <f t="shared" si="14"/>
        <v>422</v>
      </c>
    </row>
    <row r="950" spans="1:7" x14ac:dyDescent="0.3">
      <c r="A950" s="55" t="s">
        <v>1006</v>
      </c>
      <c r="B950" s="56" t="s">
        <v>1024</v>
      </c>
      <c r="C950" s="57">
        <v>45658</v>
      </c>
      <c r="D950" s="57">
        <v>46022</v>
      </c>
      <c r="E950" s="58">
        <v>144</v>
      </c>
      <c r="F950" s="58">
        <v>90</v>
      </c>
      <c r="G950" s="59">
        <f t="shared" si="14"/>
        <v>234</v>
      </c>
    </row>
    <row r="951" spans="1:7" x14ac:dyDescent="0.3">
      <c r="A951" s="55" t="s">
        <v>1006</v>
      </c>
      <c r="B951" s="56" t="s">
        <v>1025</v>
      </c>
      <c r="C951" s="57">
        <v>45658</v>
      </c>
      <c r="D951" s="57">
        <v>46022</v>
      </c>
      <c r="E951" s="58">
        <v>234</v>
      </c>
      <c r="F951" s="58">
        <v>145</v>
      </c>
      <c r="G951" s="59">
        <f t="shared" si="14"/>
        <v>379</v>
      </c>
    </row>
    <row r="952" spans="1:7" x14ac:dyDescent="0.3">
      <c r="A952" s="55" t="s">
        <v>1026</v>
      </c>
      <c r="B952" s="56" t="s">
        <v>74</v>
      </c>
      <c r="C952" s="57">
        <v>45658</v>
      </c>
      <c r="D952" s="57">
        <v>46022</v>
      </c>
      <c r="E952" s="58">
        <v>120</v>
      </c>
      <c r="F952" s="58">
        <v>90</v>
      </c>
      <c r="G952" s="59">
        <f t="shared" si="14"/>
        <v>210</v>
      </c>
    </row>
    <row r="953" spans="1:7" x14ac:dyDescent="0.3">
      <c r="A953" s="55" t="s">
        <v>1026</v>
      </c>
      <c r="B953" s="56" t="s">
        <v>1027</v>
      </c>
      <c r="C953" s="57">
        <v>45658</v>
      </c>
      <c r="D953" s="57">
        <v>46022</v>
      </c>
      <c r="E953" s="58">
        <v>233</v>
      </c>
      <c r="F953" s="58">
        <v>69</v>
      </c>
      <c r="G953" s="59">
        <f t="shared" si="14"/>
        <v>302</v>
      </c>
    </row>
    <row r="954" spans="1:7" x14ac:dyDescent="0.3">
      <c r="A954" s="55" t="s">
        <v>1026</v>
      </c>
      <c r="B954" s="56" t="s">
        <v>1028</v>
      </c>
      <c r="C954" s="57">
        <v>45658</v>
      </c>
      <c r="D954" s="57">
        <v>46022</v>
      </c>
      <c r="E954" s="58">
        <v>255</v>
      </c>
      <c r="F954" s="58">
        <v>119</v>
      </c>
      <c r="G954" s="59">
        <f t="shared" si="14"/>
        <v>374</v>
      </c>
    </row>
    <row r="955" spans="1:7" x14ac:dyDescent="0.3">
      <c r="A955" s="55" t="s">
        <v>1026</v>
      </c>
      <c r="B955" s="56" t="s">
        <v>1029</v>
      </c>
      <c r="C955" s="57">
        <v>45658</v>
      </c>
      <c r="D955" s="57">
        <v>46022</v>
      </c>
      <c r="E955" s="58">
        <v>177</v>
      </c>
      <c r="F955" s="58">
        <v>69</v>
      </c>
      <c r="G955" s="59">
        <f t="shared" si="14"/>
        <v>246</v>
      </c>
    </row>
    <row r="956" spans="1:7" x14ac:dyDescent="0.3">
      <c r="A956" s="55" t="s">
        <v>1026</v>
      </c>
      <c r="B956" s="56" t="s">
        <v>1030</v>
      </c>
      <c r="C956" s="57">
        <v>45658</v>
      </c>
      <c r="D956" s="57">
        <v>46022</v>
      </c>
      <c r="E956" s="58">
        <v>155</v>
      </c>
      <c r="F956" s="58">
        <v>76</v>
      </c>
      <c r="G956" s="59">
        <f t="shared" si="14"/>
        <v>231</v>
      </c>
    </row>
    <row r="957" spans="1:7" x14ac:dyDescent="0.3">
      <c r="A957" s="55" t="s">
        <v>1031</v>
      </c>
      <c r="B957" s="56" t="s">
        <v>1032</v>
      </c>
      <c r="C957" s="57">
        <v>45658</v>
      </c>
      <c r="D957" s="57">
        <v>46022</v>
      </c>
      <c r="E957" s="58">
        <v>331</v>
      </c>
      <c r="F957" s="58">
        <v>157</v>
      </c>
      <c r="G957" s="59">
        <f t="shared" si="14"/>
        <v>488</v>
      </c>
    </row>
    <row r="958" spans="1:7" x14ac:dyDescent="0.3">
      <c r="A958" s="55" t="s">
        <v>1033</v>
      </c>
      <c r="B958" s="56" t="s">
        <v>74</v>
      </c>
      <c r="C958" s="57">
        <v>45658</v>
      </c>
      <c r="D958" s="57">
        <v>46022</v>
      </c>
      <c r="E958" s="58">
        <v>210</v>
      </c>
      <c r="F958" s="58">
        <v>85</v>
      </c>
      <c r="G958" s="59">
        <f t="shared" si="14"/>
        <v>295</v>
      </c>
    </row>
    <row r="959" spans="1:7" x14ac:dyDescent="0.3">
      <c r="A959" s="55" t="s">
        <v>1033</v>
      </c>
      <c r="B959" s="56" t="s">
        <v>1034</v>
      </c>
      <c r="C959" s="57">
        <v>45658</v>
      </c>
      <c r="D959" s="57">
        <v>46022</v>
      </c>
      <c r="E959" s="58">
        <v>297</v>
      </c>
      <c r="F959" s="58">
        <v>140</v>
      </c>
      <c r="G959" s="59">
        <f t="shared" si="14"/>
        <v>437</v>
      </c>
    </row>
    <row r="960" spans="1:7" x14ac:dyDescent="0.3">
      <c r="A960" s="55" t="s">
        <v>1035</v>
      </c>
      <c r="B960" s="56" t="s">
        <v>74</v>
      </c>
      <c r="C960" s="57">
        <v>45658</v>
      </c>
      <c r="D960" s="57">
        <v>46022</v>
      </c>
      <c r="E960" s="58">
        <v>149</v>
      </c>
      <c r="F960" s="58">
        <v>111</v>
      </c>
      <c r="G960" s="59">
        <f t="shared" si="14"/>
        <v>260</v>
      </c>
    </row>
    <row r="961" spans="1:7" x14ac:dyDescent="0.3">
      <c r="A961" s="55" t="s">
        <v>1035</v>
      </c>
      <c r="B961" s="56" t="s">
        <v>1036</v>
      </c>
      <c r="C961" s="57">
        <v>45658</v>
      </c>
      <c r="D961" s="57">
        <v>46022</v>
      </c>
      <c r="E961" s="58">
        <v>149</v>
      </c>
      <c r="F961" s="58">
        <v>111</v>
      </c>
      <c r="G961" s="59">
        <f t="shared" si="14"/>
        <v>260</v>
      </c>
    </row>
    <row r="962" spans="1:7" x14ac:dyDescent="0.3">
      <c r="A962" s="55" t="s">
        <v>1037</v>
      </c>
      <c r="B962" s="56" t="s">
        <v>74</v>
      </c>
      <c r="C962" s="57">
        <v>45658</v>
      </c>
      <c r="D962" s="57">
        <v>46022</v>
      </c>
      <c r="E962" s="58">
        <v>280</v>
      </c>
      <c r="F962" s="58">
        <v>148</v>
      </c>
      <c r="G962" s="59">
        <f t="shared" si="14"/>
        <v>428</v>
      </c>
    </row>
    <row r="963" spans="1:7" x14ac:dyDescent="0.3">
      <c r="A963" s="55" t="s">
        <v>1037</v>
      </c>
      <c r="B963" s="56" t="s">
        <v>1038</v>
      </c>
      <c r="C963" s="57">
        <v>45658</v>
      </c>
      <c r="D963" s="57">
        <v>46022</v>
      </c>
      <c r="E963" s="58">
        <v>280</v>
      </c>
      <c r="F963" s="58">
        <v>148</v>
      </c>
      <c r="G963" s="59">
        <f t="shared" ref="G963:G1026" si="15">SUM(E963+F963)</f>
        <v>428</v>
      </c>
    </row>
    <row r="964" spans="1:7" x14ac:dyDescent="0.3">
      <c r="A964" s="55" t="s">
        <v>1039</v>
      </c>
      <c r="B964" s="56" t="s">
        <v>74</v>
      </c>
      <c r="C964" s="57">
        <v>45658</v>
      </c>
      <c r="D964" s="57">
        <v>46022</v>
      </c>
      <c r="E964" s="58">
        <v>281</v>
      </c>
      <c r="F964" s="58">
        <v>188</v>
      </c>
      <c r="G964" s="59">
        <f t="shared" si="15"/>
        <v>469</v>
      </c>
    </row>
    <row r="965" spans="1:7" x14ac:dyDescent="0.3">
      <c r="A965" s="55" t="s">
        <v>1039</v>
      </c>
      <c r="B965" s="56" t="s">
        <v>1040</v>
      </c>
      <c r="C965" s="57">
        <v>45658</v>
      </c>
      <c r="D965" s="57">
        <v>46022</v>
      </c>
      <c r="E965" s="58">
        <v>497</v>
      </c>
      <c r="F965" s="58">
        <v>189</v>
      </c>
      <c r="G965" s="59">
        <f t="shared" si="15"/>
        <v>686</v>
      </c>
    </row>
    <row r="966" spans="1:7" x14ac:dyDescent="0.3">
      <c r="A966" s="55" t="s">
        <v>1039</v>
      </c>
      <c r="B966" s="56" t="s">
        <v>1041</v>
      </c>
      <c r="C966" s="57">
        <v>45658</v>
      </c>
      <c r="D966" s="57">
        <v>46022</v>
      </c>
      <c r="E966" s="58">
        <v>288</v>
      </c>
      <c r="F966" s="58">
        <v>203</v>
      </c>
      <c r="G966" s="59">
        <f t="shared" si="15"/>
        <v>491</v>
      </c>
    </row>
    <row r="967" spans="1:7" x14ac:dyDescent="0.3">
      <c r="A967" s="55" t="s">
        <v>1039</v>
      </c>
      <c r="B967" s="56" t="s">
        <v>1042</v>
      </c>
      <c r="C967" s="57">
        <v>45658</v>
      </c>
      <c r="D967" s="57">
        <v>46022</v>
      </c>
      <c r="E967" s="58">
        <v>349</v>
      </c>
      <c r="F967" s="58">
        <v>192</v>
      </c>
      <c r="G967" s="59">
        <f t="shared" si="15"/>
        <v>541</v>
      </c>
    </row>
    <row r="968" spans="1:7" x14ac:dyDescent="0.3">
      <c r="A968" s="55" t="s">
        <v>1039</v>
      </c>
      <c r="B968" s="56" t="s">
        <v>1043</v>
      </c>
      <c r="C968" s="57">
        <v>45658</v>
      </c>
      <c r="D968" s="57">
        <v>46022</v>
      </c>
      <c r="E968" s="58">
        <v>410</v>
      </c>
      <c r="F968" s="58">
        <v>224</v>
      </c>
      <c r="G968" s="59">
        <f t="shared" si="15"/>
        <v>634</v>
      </c>
    </row>
    <row r="969" spans="1:7" x14ac:dyDescent="0.3">
      <c r="A969" s="55" t="s">
        <v>1039</v>
      </c>
      <c r="B969" s="56" t="s">
        <v>1044</v>
      </c>
      <c r="C969" s="57">
        <v>45658</v>
      </c>
      <c r="D969" s="57">
        <v>46022</v>
      </c>
      <c r="E969" s="58">
        <v>418</v>
      </c>
      <c r="F969" s="58">
        <v>206</v>
      </c>
      <c r="G969" s="59">
        <f t="shared" si="15"/>
        <v>624</v>
      </c>
    </row>
    <row r="970" spans="1:7" x14ac:dyDescent="0.3">
      <c r="A970" s="55" t="s">
        <v>1039</v>
      </c>
      <c r="B970" s="56" t="s">
        <v>1045</v>
      </c>
      <c r="C970" s="57">
        <v>45658</v>
      </c>
      <c r="D970" s="57">
        <v>46022</v>
      </c>
      <c r="E970" s="58">
        <v>338</v>
      </c>
      <c r="F970" s="58">
        <v>212</v>
      </c>
      <c r="G970" s="59">
        <f t="shared" si="15"/>
        <v>550</v>
      </c>
    </row>
    <row r="971" spans="1:7" x14ac:dyDescent="0.3">
      <c r="A971" s="55" t="s">
        <v>1039</v>
      </c>
      <c r="B971" s="56" t="s">
        <v>1046</v>
      </c>
      <c r="C971" s="57">
        <v>45658</v>
      </c>
      <c r="D971" s="57">
        <v>46022</v>
      </c>
      <c r="E971" s="58">
        <v>312</v>
      </c>
      <c r="F971" s="58">
        <v>202</v>
      </c>
      <c r="G971" s="59">
        <f t="shared" si="15"/>
        <v>514</v>
      </c>
    </row>
    <row r="972" spans="1:7" x14ac:dyDescent="0.3">
      <c r="A972" s="55" t="s">
        <v>1039</v>
      </c>
      <c r="B972" s="56" t="s">
        <v>1047</v>
      </c>
      <c r="C972" s="57">
        <v>45658</v>
      </c>
      <c r="D972" s="57">
        <v>46022</v>
      </c>
      <c r="E972" s="58">
        <v>413</v>
      </c>
      <c r="F972" s="58">
        <v>180</v>
      </c>
      <c r="G972" s="59">
        <f t="shared" si="15"/>
        <v>593</v>
      </c>
    </row>
    <row r="973" spans="1:7" x14ac:dyDescent="0.3">
      <c r="A973" s="55" t="s">
        <v>1039</v>
      </c>
      <c r="B973" s="56" t="s">
        <v>1048</v>
      </c>
      <c r="C973" s="57">
        <v>45658</v>
      </c>
      <c r="D973" s="57">
        <v>46022</v>
      </c>
      <c r="E973" s="58">
        <v>439</v>
      </c>
      <c r="F973" s="58">
        <v>236</v>
      </c>
      <c r="G973" s="59">
        <f t="shared" si="15"/>
        <v>675</v>
      </c>
    </row>
    <row r="974" spans="1:7" x14ac:dyDescent="0.3">
      <c r="A974" s="55" t="s">
        <v>1049</v>
      </c>
      <c r="B974" s="56" t="s">
        <v>74</v>
      </c>
      <c r="C974" s="57">
        <v>45658</v>
      </c>
      <c r="D974" s="57">
        <v>46022</v>
      </c>
      <c r="E974" s="58">
        <v>205</v>
      </c>
      <c r="F974" s="58">
        <v>21</v>
      </c>
      <c r="G974" s="59">
        <f t="shared" si="15"/>
        <v>226</v>
      </c>
    </row>
    <row r="975" spans="1:7" x14ac:dyDescent="0.3">
      <c r="A975" s="55" t="s">
        <v>1049</v>
      </c>
      <c r="B975" s="56" t="s">
        <v>1050</v>
      </c>
      <c r="C975" s="57">
        <v>45658</v>
      </c>
      <c r="D975" s="57">
        <v>46022</v>
      </c>
      <c r="E975" s="58">
        <v>205</v>
      </c>
      <c r="F975" s="58">
        <v>21</v>
      </c>
      <c r="G975" s="59">
        <f t="shared" si="15"/>
        <v>226</v>
      </c>
    </row>
    <row r="976" spans="1:7" x14ac:dyDescent="0.3">
      <c r="A976" s="55" t="s">
        <v>1051</v>
      </c>
      <c r="B976" s="56" t="s">
        <v>74</v>
      </c>
      <c r="C976" s="57">
        <v>45658</v>
      </c>
      <c r="D976" s="57">
        <v>46022</v>
      </c>
      <c r="E976" s="58">
        <v>131</v>
      </c>
      <c r="F976" s="58">
        <v>114</v>
      </c>
      <c r="G976" s="59">
        <f t="shared" si="15"/>
        <v>245</v>
      </c>
    </row>
    <row r="977" spans="1:7" x14ac:dyDescent="0.3">
      <c r="A977" s="55" t="s">
        <v>1051</v>
      </c>
      <c r="B977" s="56" t="s">
        <v>1052</v>
      </c>
      <c r="C977" s="57">
        <v>45658</v>
      </c>
      <c r="D977" s="57">
        <v>46022</v>
      </c>
      <c r="E977" s="58">
        <v>153</v>
      </c>
      <c r="F977" s="58">
        <v>128</v>
      </c>
      <c r="G977" s="59">
        <f t="shared" si="15"/>
        <v>281</v>
      </c>
    </row>
    <row r="978" spans="1:7" x14ac:dyDescent="0.3">
      <c r="A978" s="55" t="s">
        <v>1051</v>
      </c>
      <c r="B978" s="56" t="s">
        <v>1053</v>
      </c>
      <c r="C978" s="57">
        <v>45658</v>
      </c>
      <c r="D978" s="57">
        <v>46022</v>
      </c>
      <c r="E978" s="58">
        <v>113</v>
      </c>
      <c r="F978" s="58">
        <v>76</v>
      </c>
      <c r="G978" s="59">
        <f t="shared" si="15"/>
        <v>189</v>
      </c>
    </row>
    <row r="979" spans="1:7" x14ac:dyDescent="0.3">
      <c r="A979" s="55" t="s">
        <v>1051</v>
      </c>
      <c r="B979" s="56" t="s">
        <v>1054</v>
      </c>
      <c r="C979" s="57">
        <v>45658</v>
      </c>
      <c r="D979" s="57">
        <v>46022</v>
      </c>
      <c r="E979" s="58">
        <v>199</v>
      </c>
      <c r="F979" s="58">
        <v>114</v>
      </c>
      <c r="G979" s="59">
        <f t="shared" si="15"/>
        <v>313</v>
      </c>
    </row>
    <row r="980" spans="1:7" x14ac:dyDescent="0.3">
      <c r="A980" s="55" t="s">
        <v>1055</v>
      </c>
      <c r="B980" s="56" t="s">
        <v>74</v>
      </c>
      <c r="C980" s="57">
        <v>45658</v>
      </c>
      <c r="D980" s="57">
        <v>46022</v>
      </c>
      <c r="E980" s="58">
        <v>100</v>
      </c>
      <c r="F980" s="58">
        <v>55</v>
      </c>
      <c r="G980" s="59">
        <f t="shared" si="15"/>
        <v>155</v>
      </c>
    </row>
    <row r="981" spans="1:7" x14ac:dyDescent="0.3">
      <c r="A981" s="55" t="s">
        <v>1055</v>
      </c>
      <c r="B981" s="56" t="s">
        <v>1056</v>
      </c>
      <c r="C981" s="57">
        <v>45658</v>
      </c>
      <c r="D981" s="57">
        <v>46022</v>
      </c>
      <c r="E981" s="58">
        <v>229</v>
      </c>
      <c r="F981" s="58">
        <v>90</v>
      </c>
      <c r="G981" s="59">
        <f t="shared" si="15"/>
        <v>319</v>
      </c>
    </row>
    <row r="982" spans="1:7" x14ac:dyDescent="0.3">
      <c r="A982" s="55" t="s">
        <v>1055</v>
      </c>
      <c r="B982" s="56" t="s">
        <v>1057</v>
      </c>
      <c r="C982" s="57">
        <v>45658</v>
      </c>
      <c r="D982" s="57">
        <v>46022</v>
      </c>
      <c r="E982" s="58">
        <v>176</v>
      </c>
      <c r="F982" s="58">
        <v>80</v>
      </c>
      <c r="G982" s="59">
        <f t="shared" si="15"/>
        <v>256</v>
      </c>
    </row>
    <row r="983" spans="1:7" x14ac:dyDescent="0.3">
      <c r="A983" s="55" t="s">
        <v>1055</v>
      </c>
      <c r="B983" s="56" t="s">
        <v>1058</v>
      </c>
      <c r="C983" s="57">
        <v>45658</v>
      </c>
      <c r="D983" s="57">
        <v>46022</v>
      </c>
      <c r="E983" s="58">
        <v>100</v>
      </c>
      <c r="F983" s="58">
        <v>55</v>
      </c>
      <c r="G983" s="59">
        <f t="shared" si="15"/>
        <v>155</v>
      </c>
    </row>
    <row r="984" spans="1:7" x14ac:dyDescent="0.3">
      <c r="A984" s="55" t="s">
        <v>1059</v>
      </c>
      <c r="B984" s="56" t="s">
        <v>74</v>
      </c>
      <c r="C984" s="57">
        <v>45658</v>
      </c>
      <c r="D984" s="57">
        <v>46022</v>
      </c>
      <c r="E984" s="58">
        <v>150</v>
      </c>
      <c r="F984" s="58">
        <v>78</v>
      </c>
      <c r="G984" s="59">
        <f t="shared" si="15"/>
        <v>228</v>
      </c>
    </row>
    <row r="985" spans="1:7" x14ac:dyDescent="0.3">
      <c r="A985" s="55" t="s">
        <v>1059</v>
      </c>
      <c r="B985" s="56" t="s">
        <v>1060</v>
      </c>
      <c r="C985" s="57">
        <v>45658</v>
      </c>
      <c r="D985" s="57">
        <v>46022</v>
      </c>
      <c r="E985" s="58">
        <v>220</v>
      </c>
      <c r="F985" s="58">
        <v>150</v>
      </c>
      <c r="G985" s="59">
        <f t="shared" si="15"/>
        <v>370</v>
      </c>
    </row>
    <row r="986" spans="1:7" x14ac:dyDescent="0.3">
      <c r="A986" s="55" t="s">
        <v>1059</v>
      </c>
      <c r="B986" s="56" t="s">
        <v>1061</v>
      </c>
      <c r="C986" s="57">
        <v>45658</v>
      </c>
      <c r="D986" s="57">
        <v>46022</v>
      </c>
      <c r="E986" s="58">
        <v>305</v>
      </c>
      <c r="F986" s="58">
        <v>137</v>
      </c>
      <c r="G986" s="59">
        <f t="shared" si="15"/>
        <v>442</v>
      </c>
    </row>
    <row r="987" spans="1:7" x14ac:dyDescent="0.3">
      <c r="A987" s="55" t="s">
        <v>1059</v>
      </c>
      <c r="B987" s="56" t="s">
        <v>1062</v>
      </c>
      <c r="C987" s="57">
        <v>45658</v>
      </c>
      <c r="D987" s="57">
        <v>46022</v>
      </c>
      <c r="E987" s="58">
        <v>150</v>
      </c>
      <c r="F987" s="58">
        <v>85</v>
      </c>
      <c r="G987" s="59">
        <f t="shared" si="15"/>
        <v>235</v>
      </c>
    </row>
    <row r="988" spans="1:7" x14ac:dyDescent="0.3">
      <c r="A988" s="55" t="s">
        <v>1059</v>
      </c>
      <c r="B988" s="56" t="s">
        <v>1063</v>
      </c>
      <c r="C988" s="57">
        <v>45658</v>
      </c>
      <c r="D988" s="57">
        <v>46022</v>
      </c>
      <c r="E988" s="58">
        <v>137</v>
      </c>
      <c r="F988" s="58">
        <v>60</v>
      </c>
      <c r="G988" s="59">
        <f t="shared" si="15"/>
        <v>197</v>
      </c>
    </row>
    <row r="989" spans="1:7" x14ac:dyDescent="0.3">
      <c r="A989" s="55" t="s">
        <v>1059</v>
      </c>
      <c r="B989" s="56" t="s">
        <v>1064</v>
      </c>
      <c r="C989" s="57">
        <v>45658</v>
      </c>
      <c r="D989" s="57">
        <v>46022</v>
      </c>
      <c r="E989" s="58">
        <v>301</v>
      </c>
      <c r="F989" s="58">
        <v>131</v>
      </c>
      <c r="G989" s="59">
        <f t="shared" si="15"/>
        <v>432</v>
      </c>
    </row>
    <row r="990" spans="1:7" x14ac:dyDescent="0.3">
      <c r="A990" s="55" t="s">
        <v>1065</v>
      </c>
      <c r="B990" s="56" t="s">
        <v>74</v>
      </c>
      <c r="C990" s="57">
        <v>45658</v>
      </c>
      <c r="D990" s="57">
        <v>46022</v>
      </c>
      <c r="E990" s="58">
        <v>99</v>
      </c>
      <c r="F990" s="58">
        <v>63</v>
      </c>
      <c r="G990" s="59">
        <f t="shared" si="15"/>
        <v>162</v>
      </c>
    </row>
    <row r="991" spans="1:7" x14ac:dyDescent="0.3">
      <c r="A991" s="55" t="s">
        <v>1065</v>
      </c>
      <c r="B991" s="56" t="s">
        <v>1066</v>
      </c>
      <c r="C991" s="57">
        <v>45658</v>
      </c>
      <c r="D991" s="57">
        <v>46022</v>
      </c>
      <c r="E991" s="58">
        <v>219</v>
      </c>
      <c r="F991" s="58">
        <v>121</v>
      </c>
      <c r="G991" s="59">
        <f t="shared" si="15"/>
        <v>340</v>
      </c>
    </row>
    <row r="992" spans="1:7" x14ac:dyDescent="0.3">
      <c r="A992" s="55" t="s">
        <v>1065</v>
      </c>
      <c r="B992" s="56" t="s">
        <v>1067</v>
      </c>
      <c r="C992" s="57">
        <v>45658</v>
      </c>
      <c r="D992" s="57">
        <v>46022</v>
      </c>
      <c r="E992" s="58">
        <v>185</v>
      </c>
      <c r="F992" s="58">
        <v>115</v>
      </c>
      <c r="G992" s="59">
        <f t="shared" si="15"/>
        <v>300</v>
      </c>
    </row>
    <row r="993" spans="1:7" x14ac:dyDescent="0.3">
      <c r="A993" s="55" t="s">
        <v>1065</v>
      </c>
      <c r="B993" s="56" t="s">
        <v>1068</v>
      </c>
      <c r="C993" s="57">
        <v>45658</v>
      </c>
      <c r="D993" s="57">
        <v>46022</v>
      </c>
      <c r="E993" s="58">
        <v>159</v>
      </c>
      <c r="F993" s="58">
        <v>97</v>
      </c>
      <c r="G993" s="59">
        <f t="shared" si="15"/>
        <v>256</v>
      </c>
    </row>
    <row r="994" spans="1:7" x14ac:dyDescent="0.3">
      <c r="A994" s="55" t="s">
        <v>1065</v>
      </c>
      <c r="B994" s="56" t="s">
        <v>1069</v>
      </c>
      <c r="C994" s="57">
        <v>45658</v>
      </c>
      <c r="D994" s="57">
        <v>46022</v>
      </c>
      <c r="E994" s="58">
        <v>129</v>
      </c>
      <c r="F994" s="58">
        <v>85</v>
      </c>
      <c r="G994" s="59">
        <f t="shared" si="15"/>
        <v>214</v>
      </c>
    </row>
    <row r="995" spans="1:7" x14ac:dyDescent="0.3">
      <c r="A995" s="55" t="s">
        <v>1065</v>
      </c>
      <c r="B995" s="56" t="s">
        <v>1070</v>
      </c>
      <c r="C995" s="57">
        <v>45658</v>
      </c>
      <c r="D995" s="57">
        <v>46022</v>
      </c>
      <c r="E995" s="58">
        <v>129</v>
      </c>
      <c r="F995" s="58">
        <v>85</v>
      </c>
      <c r="G995" s="59">
        <f t="shared" si="15"/>
        <v>214</v>
      </c>
    </row>
    <row r="996" spans="1:7" x14ac:dyDescent="0.3">
      <c r="A996" s="55" t="s">
        <v>1065</v>
      </c>
      <c r="B996" s="56" t="s">
        <v>1071</v>
      </c>
      <c r="C996" s="57">
        <v>45658</v>
      </c>
      <c r="D996" s="57">
        <v>46022</v>
      </c>
      <c r="E996" s="58">
        <v>185</v>
      </c>
      <c r="F996" s="58">
        <v>115</v>
      </c>
      <c r="G996" s="59">
        <f t="shared" si="15"/>
        <v>300</v>
      </c>
    </row>
    <row r="997" spans="1:7" x14ac:dyDescent="0.3">
      <c r="A997" s="55" t="s">
        <v>1065</v>
      </c>
      <c r="B997" s="56" t="s">
        <v>1072</v>
      </c>
      <c r="C997" s="57">
        <v>45658</v>
      </c>
      <c r="D997" s="57">
        <v>46022</v>
      </c>
      <c r="E997" s="58">
        <v>207</v>
      </c>
      <c r="F997" s="58">
        <v>107</v>
      </c>
      <c r="G997" s="59">
        <f t="shared" si="15"/>
        <v>314</v>
      </c>
    </row>
    <row r="998" spans="1:7" x14ac:dyDescent="0.3">
      <c r="A998" s="55" t="s">
        <v>1065</v>
      </c>
      <c r="B998" s="56" t="s">
        <v>1073</v>
      </c>
      <c r="C998" s="57">
        <v>45658</v>
      </c>
      <c r="D998" s="57">
        <v>46022</v>
      </c>
      <c r="E998" s="58">
        <v>245</v>
      </c>
      <c r="F998" s="58">
        <v>103</v>
      </c>
      <c r="G998" s="59">
        <f t="shared" si="15"/>
        <v>348</v>
      </c>
    </row>
    <row r="999" spans="1:7" x14ac:dyDescent="0.3">
      <c r="A999" s="55" t="s">
        <v>1065</v>
      </c>
      <c r="B999" s="56" t="s">
        <v>1074</v>
      </c>
      <c r="C999" s="57">
        <v>45658</v>
      </c>
      <c r="D999" s="57">
        <v>46022</v>
      </c>
      <c r="E999" s="58">
        <v>99</v>
      </c>
      <c r="F999" s="58">
        <v>63</v>
      </c>
      <c r="G999" s="59">
        <f t="shared" si="15"/>
        <v>162</v>
      </c>
    </row>
    <row r="1000" spans="1:7" x14ac:dyDescent="0.3">
      <c r="A1000" s="55" t="s">
        <v>1065</v>
      </c>
      <c r="B1000" s="56" t="s">
        <v>1075</v>
      </c>
      <c r="C1000" s="57">
        <v>45658</v>
      </c>
      <c r="D1000" s="57">
        <v>46022</v>
      </c>
      <c r="E1000" s="58">
        <v>170</v>
      </c>
      <c r="F1000" s="58">
        <v>105</v>
      </c>
      <c r="G1000" s="59">
        <f t="shared" si="15"/>
        <v>275</v>
      </c>
    </row>
    <row r="1001" spans="1:7" x14ac:dyDescent="0.3">
      <c r="A1001" s="55" t="s">
        <v>1065</v>
      </c>
      <c r="B1001" s="56" t="s">
        <v>1076</v>
      </c>
      <c r="C1001" s="57">
        <v>45658</v>
      </c>
      <c r="D1001" s="57">
        <v>46022</v>
      </c>
      <c r="E1001" s="58">
        <v>245</v>
      </c>
      <c r="F1001" s="58">
        <v>109</v>
      </c>
      <c r="G1001" s="59">
        <f t="shared" si="15"/>
        <v>354</v>
      </c>
    </row>
    <row r="1002" spans="1:7" x14ac:dyDescent="0.3">
      <c r="A1002" s="55" t="s">
        <v>1065</v>
      </c>
      <c r="B1002" s="56" t="s">
        <v>1077</v>
      </c>
      <c r="C1002" s="57">
        <v>45658</v>
      </c>
      <c r="D1002" s="57">
        <v>46022</v>
      </c>
      <c r="E1002" s="58">
        <v>260</v>
      </c>
      <c r="F1002" s="58">
        <v>104</v>
      </c>
      <c r="G1002" s="59">
        <f t="shared" si="15"/>
        <v>364</v>
      </c>
    </row>
    <row r="1003" spans="1:7" x14ac:dyDescent="0.3">
      <c r="A1003" s="55" t="s">
        <v>1078</v>
      </c>
      <c r="B1003" s="56" t="s">
        <v>74</v>
      </c>
      <c r="C1003" s="57">
        <v>45658</v>
      </c>
      <c r="D1003" s="57">
        <v>46022</v>
      </c>
      <c r="E1003" s="58">
        <v>70</v>
      </c>
      <c r="F1003" s="58">
        <v>70</v>
      </c>
      <c r="G1003" s="59">
        <f t="shared" si="15"/>
        <v>140</v>
      </c>
    </row>
    <row r="1004" spans="1:7" x14ac:dyDescent="0.3">
      <c r="A1004" s="55" t="s">
        <v>1078</v>
      </c>
      <c r="B1004" s="56" t="s">
        <v>1079</v>
      </c>
      <c r="C1004" s="57">
        <v>45658</v>
      </c>
      <c r="D1004" s="57">
        <v>46022</v>
      </c>
      <c r="E1004" s="58">
        <v>180</v>
      </c>
      <c r="F1004" s="58">
        <v>90</v>
      </c>
      <c r="G1004" s="59">
        <f t="shared" si="15"/>
        <v>270</v>
      </c>
    </row>
    <row r="1005" spans="1:7" x14ac:dyDescent="0.3">
      <c r="A1005" s="55" t="s">
        <v>1080</v>
      </c>
      <c r="B1005" s="56" t="s">
        <v>74</v>
      </c>
      <c r="C1005" s="57">
        <v>45658</v>
      </c>
      <c r="D1005" s="57">
        <v>46022</v>
      </c>
      <c r="E1005" s="58">
        <v>63</v>
      </c>
      <c r="F1005" s="58">
        <v>59</v>
      </c>
      <c r="G1005" s="59">
        <f t="shared" si="15"/>
        <v>122</v>
      </c>
    </row>
    <row r="1006" spans="1:7" x14ac:dyDescent="0.3">
      <c r="A1006" s="55" t="s">
        <v>1080</v>
      </c>
      <c r="B1006" s="56" t="s">
        <v>1081</v>
      </c>
      <c r="C1006" s="57">
        <v>45658</v>
      </c>
      <c r="D1006" s="57">
        <v>46022</v>
      </c>
      <c r="E1006" s="58">
        <v>94</v>
      </c>
      <c r="F1006" s="58">
        <v>68</v>
      </c>
      <c r="G1006" s="59">
        <f t="shared" si="15"/>
        <v>162</v>
      </c>
    </row>
    <row r="1007" spans="1:7" x14ac:dyDescent="0.3">
      <c r="A1007" s="55" t="s">
        <v>1080</v>
      </c>
      <c r="B1007" s="56" t="s">
        <v>1082</v>
      </c>
      <c r="C1007" s="57">
        <v>45658</v>
      </c>
      <c r="D1007" s="57">
        <v>46022</v>
      </c>
      <c r="E1007" s="58">
        <v>183</v>
      </c>
      <c r="F1007" s="58">
        <v>89</v>
      </c>
      <c r="G1007" s="59">
        <f t="shared" si="15"/>
        <v>272</v>
      </c>
    </row>
    <row r="1008" spans="1:7" x14ac:dyDescent="0.3">
      <c r="A1008" s="55" t="s">
        <v>1083</v>
      </c>
      <c r="B1008" s="56" t="s">
        <v>1084</v>
      </c>
      <c r="C1008" s="57">
        <v>45658</v>
      </c>
      <c r="D1008" s="57">
        <v>46022</v>
      </c>
      <c r="E1008" s="58">
        <v>20</v>
      </c>
      <c r="F1008" s="58">
        <v>18</v>
      </c>
      <c r="G1008" s="59">
        <f t="shared" si="15"/>
        <v>38</v>
      </c>
    </row>
    <row r="1009" spans="1:7" x14ac:dyDescent="0.3">
      <c r="A1009" s="55" t="s">
        <v>1085</v>
      </c>
      <c r="B1009" s="56" t="s">
        <v>74</v>
      </c>
      <c r="C1009" s="57">
        <v>45658</v>
      </c>
      <c r="D1009" s="57">
        <v>46022</v>
      </c>
      <c r="E1009" s="58">
        <v>177</v>
      </c>
      <c r="F1009" s="58">
        <v>97</v>
      </c>
      <c r="G1009" s="59">
        <f t="shared" si="15"/>
        <v>274</v>
      </c>
    </row>
    <row r="1010" spans="1:7" x14ac:dyDescent="0.3">
      <c r="A1010" s="55" t="s">
        <v>1085</v>
      </c>
      <c r="B1010" s="56" t="s">
        <v>1086</v>
      </c>
      <c r="C1010" s="57">
        <v>45658</v>
      </c>
      <c r="D1010" s="57">
        <v>46022</v>
      </c>
      <c r="E1010" s="58">
        <v>177</v>
      </c>
      <c r="F1010" s="58">
        <v>97</v>
      </c>
      <c r="G1010" s="59">
        <f t="shared" si="15"/>
        <v>274</v>
      </c>
    </row>
    <row r="1011" spans="1:7" x14ac:dyDescent="0.3">
      <c r="A1011" s="55" t="s">
        <v>1087</v>
      </c>
      <c r="B1011" s="56" t="s">
        <v>74</v>
      </c>
      <c r="C1011" s="57">
        <v>45658</v>
      </c>
      <c r="D1011" s="57">
        <v>46022</v>
      </c>
      <c r="E1011" s="58">
        <v>236</v>
      </c>
      <c r="F1011" s="58">
        <v>193</v>
      </c>
      <c r="G1011" s="59">
        <f t="shared" si="15"/>
        <v>429</v>
      </c>
    </row>
    <row r="1012" spans="1:7" x14ac:dyDescent="0.3">
      <c r="A1012" s="55" t="s">
        <v>1087</v>
      </c>
      <c r="B1012" s="56" t="s">
        <v>1088</v>
      </c>
      <c r="C1012" s="57">
        <v>45658</v>
      </c>
      <c r="D1012" s="57">
        <v>46022</v>
      </c>
      <c r="E1012" s="58">
        <v>236</v>
      </c>
      <c r="F1012" s="58">
        <v>193</v>
      </c>
      <c r="G1012" s="59">
        <f t="shared" si="15"/>
        <v>429</v>
      </c>
    </row>
    <row r="1013" spans="1:7" x14ac:dyDescent="0.3">
      <c r="A1013" s="55" t="s">
        <v>1087</v>
      </c>
      <c r="B1013" s="56" t="s">
        <v>1089</v>
      </c>
      <c r="C1013" s="57">
        <v>45658</v>
      </c>
      <c r="D1013" s="57">
        <v>46022</v>
      </c>
      <c r="E1013" s="58">
        <v>220</v>
      </c>
      <c r="F1013" s="58">
        <v>109</v>
      </c>
      <c r="G1013" s="59">
        <f t="shared" si="15"/>
        <v>329</v>
      </c>
    </row>
    <row r="1014" spans="1:7" x14ac:dyDescent="0.3">
      <c r="A1014" s="55" t="s">
        <v>1090</v>
      </c>
      <c r="B1014" s="56" t="s">
        <v>74</v>
      </c>
      <c r="C1014" s="57">
        <v>45658</v>
      </c>
      <c r="D1014" s="57">
        <v>46022</v>
      </c>
      <c r="E1014" s="58">
        <v>96</v>
      </c>
      <c r="F1014" s="58">
        <v>94</v>
      </c>
      <c r="G1014" s="59">
        <f t="shared" si="15"/>
        <v>190</v>
      </c>
    </row>
    <row r="1015" spans="1:7" x14ac:dyDescent="0.3">
      <c r="A1015" s="55" t="s">
        <v>1090</v>
      </c>
      <c r="B1015" s="56" t="s">
        <v>1091</v>
      </c>
      <c r="C1015" s="57">
        <v>45658</v>
      </c>
      <c r="D1015" s="57">
        <v>46022</v>
      </c>
      <c r="E1015" s="58">
        <v>101</v>
      </c>
      <c r="F1015" s="58">
        <v>94</v>
      </c>
      <c r="G1015" s="59">
        <f t="shared" si="15"/>
        <v>195</v>
      </c>
    </row>
    <row r="1016" spans="1:7" x14ac:dyDescent="0.3">
      <c r="A1016" s="55" t="s">
        <v>1090</v>
      </c>
      <c r="B1016" s="56" t="s">
        <v>1092</v>
      </c>
      <c r="C1016" s="57">
        <v>45658</v>
      </c>
      <c r="D1016" s="57">
        <v>46022</v>
      </c>
      <c r="E1016" s="58">
        <v>198</v>
      </c>
      <c r="F1016" s="58">
        <v>89</v>
      </c>
      <c r="G1016" s="59">
        <f t="shared" si="15"/>
        <v>287</v>
      </c>
    </row>
    <row r="1017" spans="1:7" x14ac:dyDescent="0.3">
      <c r="A1017" s="55" t="s">
        <v>1090</v>
      </c>
      <c r="B1017" s="56" t="s">
        <v>1093</v>
      </c>
      <c r="C1017" s="57">
        <v>45658</v>
      </c>
      <c r="D1017" s="57">
        <v>46022</v>
      </c>
      <c r="E1017" s="58">
        <v>180</v>
      </c>
      <c r="F1017" s="58">
        <v>94</v>
      </c>
      <c r="G1017" s="59">
        <f t="shared" si="15"/>
        <v>274</v>
      </c>
    </row>
    <row r="1018" spans="1:7" x14ac:dyDescent="0.3">
      <c r="A1018" s="55" t="s">
        <v>1090</v>
      </c>
      <c r="B1018" s="56" t="s">
        <v>1094</v>
      </c>
      <c r="C1018" s="57">
        <v>45658</v>
      </c>
      <c r="D1018" s="57">
        <v>46022</v>
      </c>
      <c r="E1018" s="58">
        <v>124</v>
      </c>
      <c r="F1018" s="58">
        <v>110</v>
      </c>
      <c r="G1018" s="59">
        <f t="shared" si="15"/>
        <v>234</v>
      </c>
    </row>
    <row r="1019" spans="1:7" x14ac:dyDescent="0.3">
      <c r="A1019" s="55" t="s">
        <v>1090</v>
      </c>
      <c r="B1019" s="56" t="s">
        <v>1095</v>
      </c>
      <c r="C1019" s="57">
        <v>45658</v>
      </c>
      <c r="D1019" s="57">
        <v>46022</v>
      </c>
      <c r="E1019" s="58">
        <v>191</v>
      </c>
      <c r="F1019" s="58">
        <v>131</v>
      </c>
      <c r="G1019" s="59">
        <f t="shared" si="15"/>
        <v>322</v>
      </c>
    </row>
    <row r="1020" spans="1:7" x14ac:dyDescent="0.3">
      <c r="A1020" s="55" t="s">
        <v>1090</v>
      </c>
      <c r="B1020" s="56" t="s">
        <v>1096</v>
      </c>
      <c r="C1020" s="57">
        <v>45658</v>
      </c>
      <c r="D1020" s="57">
        <v>46022</v>
      </c>
      <c r="E1020" s="58">
        <v>88</v>
      </c>
      <c r="F1020" s="58">
        <v>98</v>
      </c>
      <c r="G1020" s="59">
        <f t="shared" si="15"/>
        <v>186</v>
      </c>
    </row>
    <row r="1021" spans="1:7" x14ac:dyDescent="0.3">
      <c r="A1021" s="55" t="s">
        <v>1090</v>
      </c>
      <c r="B1021" s="56" t="s">
        <v>1097</v>
      </c>
      <c r="C1021" s="57">
        <v>45658</v>
      </c>
      <c r="D1021" s="57">
        <v>46022</v>
      </c>
      <c r="E1021" s="58">
        <v>245</v>
      </c>
      <c r="F1021" s="58">
        <v>118</v>
      </c>
      <c r="G1021" s="59">
        <f t="shared" si="15"/>
        <v>363</v>
      </c>
    </row>
    <row r="1022" spans="1:7" x14ac:dyDescent="0.3">
      <c r="A1022" s="55" t="s">
        <v>1098</v>
      </c>
      <c r="B1022" s="56" t="s">
        <v>74</v>
      </c>
      <c r="C1022" s="57">
        <v>45658</v>
      </c>
      <c r="D1022" s="57">
        <v>46022</v>
      </c>
      <c r="E1022" s="58">
        <v>235</v>
      </c>
      <c r="F1022" s="58">
        <v>98</v>
      </c>
      <c r="G1022" s="59">
        <f t="shared" si="15"/>
        <v>333</v>
      </c>
    </row>
    <row r="1023" spans="1:7" x14ac:dyDescent="0.3">
      <c r="A1023" s="55" t="s">
        <v>1098</v>
      </c>
      <c r="B1023" s="56" t="s">
        <v>1099</v>
      </c>
      <c r="C1023" s="57">
        <v>45658</v>
      </c>
      <c r="D1023" s="57">
        <v>46022</v>
      </c>
      <c r="E1023" s="58">
        <v>163</v>
      </c>
      <c r="F1023" s="58">
        <v>97</v>
      </c>
      <c r="G1023" s="59">
        <f t="shared" si="15"/>
        <v>260</v>
      </c>
    </row>
    <row r="1024" spans="1:7" x14ac:dyDescent="0.3">
      <c r="A1024" s="55" t="s">
        <v>1098</v>
      </c>
      <c r="B1024" s="56" t="s">
        <v>1100</v>
      </c>
      <c r="C1024" s="57">
        <v>45658</v>
      </c>
      <c r="D1024" s="57">
        <v>46022</v>
      </c>
      <c r="E1024" s="58">
        <v>230</v>
      </c>
      <c r="F1024" s="58">
        <v>119</v>
      </c>
      <c r="G1024" s="59">
        <f t="shared" si="15"/>
        <v>349</v>
      </c>
    </row>
    <row r="1025" spans="1:7" x14ac:dyDescent="0.3">
      <c r="A1025" s="55" t="s">
        <v>1098</v>
      </c>
      <c r="B1025" s="56" t="s">
        <v>1101</v>
      </c>
      <c r="C1025" s="57">
        <v>45658</v>
      </c>
      <c r="D1025" s="57">
        <v>46022</v>
      </c>
      <c r="E1025" s="58">
        <v>189</v>
      </c>
      <c r="F1025" s="58">
        <v>94</v>
      </c>
      <c r="G1025" s="59">
        <f t="shared" si="15"/>
        <v>283</v>
      </c>
    </row>
    <row r="1026" spans="1:7" x14ac:dyDescent="0.3">
      <c r="A1026" s="55" t="s">
        <v>1098</v>
      </c>
      <c r="B1026" s="56" t="s">
        <v>1102</v>
      </c>
      <c r="C1026" s="57">
        <v>45658</v>
      </c>
      <c r="D1026" s="57">
        <v>46022</v>
      </c>
      <c r="E1026" s="58">
        <v>158</v>
      </c>
      <c r="F1026" s="58">
        <v>102</v>
      </c>
      <c r="G1026" s="59">
        <f t="shared" si="15"/>
        <v>260</v>
      </c>
    </row>
    <row r="1027" spans="1:7" x14ac:dyDescent="0.3">
      <c r="A1027" s="55" t="s">
        <v>1098</v>
      </c>
      <c r="B1027" s="56" t="s">
        <v>1103</v>
      </c>
      <c r="C1027" s="57">
        <v>45658</v>
      </c>
      <c r="D1027" s="57">
        <v>46022</v>
      </c>
      <c r="E1027" s="58">
        <v>120</v>
      </c>
      <c r="F1027" s="58">
        <v>78</v>
      </c>
      <c r="G1027" s="59">
        <f t="shared" ref="G1027:G1090" si="16">SUM(E1027+F1027)</f>
        <v>198</v>
      </c>
    </row>
    <row r="1028" spans="1:7" x14ac:dyDescent="0.3">
      <c r="A1028" s="55" t="s">
        <v>1098</v>
      </c>
      <c r="B1028" s="56" t="s">
        <v>1104</v>
      </c>
      <c r="C1028" s="57">
        <v>45658</v>
      </c>
      <c r="D1028" s="57">
        <v>46022</v>
      </c>
      <c r="E1028" s="58">
        <v>344</v>
      </c>
      <c r="F1028" s="58">
        <v>173</v>
      </c>
      <c r="G1028" s="59">
        <f t="shared" si="16"/>
        <v>517</v>
      </c>
    </row>
    <row r="1029" spans="1:7" x14ac:dyDescent="0.3">
      <c r="A1029" s="55" t="s">
        <v>1098</v>
      </c>
      <c r="B1029" s="56" t="s">
        <v>1105</v>
      </c>
      <c r="C1029" s="57">
        <v>45658</v>
      </c>
      <c r="D1029" s="57">
        <v>46022</v>
      </c>
      <c r="E1029" s="58">
        <v>263</v>
      </c>
      <c r="F1029" s="58">
        <v>101</v>
      </c>
      <c r="G1029" s="59">
        <f t="shared" si="16"/>
        <v>364</v>
      </c>
    </row>
    <row r="1030" spans="1:7" x14ac:dyDescent="0.3">
      <c r="A1030" s="55" t="s">
        <v>1106</v>
      </c>
      <c r="B1030" s="56" t="s">
        <v>74</v>
      </c>
      <c r="C1030" s="57">
        <v>45658</v>
      </c>
      <c r="D1030" s="57">
        <v>46022</v>
      </c>
      <c r="E1030" s="58">
        <v>100</v>
      </c>
      <c r="F1030" s="58">
        <v>65</v>
      </c>
      <c r="G1030" s="59">
        <f t="shared" si="16"/>
        <v>165</v>
      </c>
    </row>
    <row r="1031" spans="1:7" x14ac:dyDescent="0.3">
      <c r="A1031" s="55" t="s">
        <v>1106</v>
      </c>
      <c r="B1031" s="56" t="s">
        <v>1107</v>
      </c>
      <c r="C1031" s="57">
        <v>45658</v>
      </c>
      <c r="D1031" s="57">
        <v>46022</v>
      </c>
      <c r="E1031" s="58">
        <v>115</v>
      </c>
      <c r="F1031" s="58">
        <v>110</v>
      </c>
      <c r="G1031" s="59">
        <f t="shared" si="16"/>
        <v>225</v>
      </c>
    </row>
    <row r="1032" spans="1:7" x14ac:dyDescent="0.3">
      <c r="A1032" s="55" t="s">
        <v>1108</v>
      </c>
      <c r="B1032" s="56" t="s">
        <v>1109</v>
      </c>
      <c r="C1032" s="57">
        <v>45658</v>
      </c>
      <c r="D1032" s="57">
        <v>45762</v>
      </c>
      <c r="E1032" s="58">
        <v>304</v>
      </c>
      <c r="F1032" s="58">
        <v>165</v>
      </c>
      <c r="G1032" s="59">
        <f t="shared" si="16"/>
        <v>469</v>
      </c>
    </row>
    <row r="1033" spans="1:7" x14ac:dyDescent="0.3">
      <c r="A1033" s="55" t="s">
        <v>1108</v>
      </c>
      <c r="B1033" s="56" t="s">
        <v>1109</v>
      </c>
      <c r="C1033" s="57">
        <v>45763</v>
      </c>
      <c r="D1033" s="57">
        <v>46022</v>
      </c>
      <c r="E1033" s="58">
        <v>231</v>
      </c>
      <c r="F1033" s="58">
        <v>157</v>
      </c>
      <c r="G1033" s="59">
        <f t="shared" si="16"/>
        <v>388</v>
      </c>
    </row>
    <row r="1034" spans="1:7" x14ac:dyDescent="0.3">
      <c r="A1034" s="55" t="s">
        <v>1110</v>
      </c>
      <c r="B1034" s="56" t="s">
        <v>1111</v>
      </c>
      <c r="C1034" s="57">
        <v>45658</v>
      </c>
      <c r="D1034" s="57">
        <v>46022</v>
      </c>
      <c r="E1034" s="58">
        <v>127</v>
      </c>
      <c r="F1034" s="58">
        <v>68</v>
      </c>
      <c r="G1034" s="59">
        <f t="shared" si="16"/>
        <v>195</v>
      </c>
    </row>
    <row r="1035" spans="1:7" x14ac:dyDescent="0.3">
      <c r="A1035" s="55" t="s">
        <v>1112</v>
      </c>
      <c r="B1035" s="56" t="s">
        <v>74</v>
      </c>
      <c r="C1035" s="57">
        <v>45658</v>
      </c>
      <c r="D1035" s="57">
        <v>46022</v>
      </c>
      <c r="E1035" s="58">
        <v>69</v>
      </c>
      <c r="F1035" s="58">
        <v>43</v>
      </c>
      <c r="G1035" s="59">
        <f t="shared" si="16"/>
        <v>112</v>
      </c>
    </row>
    <row r="1036" spans="1:7" x14ac:dyDescent="0.3">
      <c r="A1036" s="55" t="s">
        <v>1112</v>
      </c>
      <c r="B1036" s="56" t="s">
        <v>1113</v>
      </c>
      <c r="C1036" s="57">
        <v>45658</v>
      </c>
      <c r="D1036" s="57">
        <v>46022</v>
      </c>
      <c r="E1036" s="58">
        <v>172</v>
      </c>
      <c r="F1036" s="58">
        <v>73</v>
      </c>
      <c r="G1036" s="59">
        <f t="shared" si="16"/>
        <v>245</v>
      </c>
    </row>
    <row r="1037" spans="1:7" x14ac:dyDescent="0.3">
      <c r="A1037" s="55" t="s">
        <v>1112</v>
      </c>
      <c r="B1037" s="56" t="s">
        <v>1114</v>
      </c>
      <c r="C1037" s="57">
        <v>45658</v>
      </c>
      <c r="D1037" s="57">
        <v>46022</v>
      </c>
      <c r="E1037" s="58">
        <v>113</v>
      </c>
      <c r="F1037" s="58">
        <v>63</v>
      </c>
      <c r="G1037" s="59">
        <f t="shared" si="16"/>
        <v>176</v>
      </c>
    </row>
    <row r="1038" spans="1:7" x14ac:dyDescent="0.3">
      <c r="A1038" s="55" t="s">
        <v>1112</v>
      </c>
      <c r="B1038" s="56" t="s">
        <v>1115</v>
      </c>
      <c r="C1038" s="57">
        <v>45658</v>
      </c>
      <c r="D1038" s="57">
        <v>46022</v>
      </c>
      <c r="E1038" s="58">
        <v>69</v>
      </c>
      <c r="F1038" s="58">
        <v>43</v>
      </c>
      <c r="G1038" s="59">
        <f t="shared" si="16"/>
        <v>112</v>
      </c>
    </row>
    <row r="1039" spans="1:7" x14ac:dyDescent="0.3">
      <c r="A1039" s="55" t="s">
        <v>1112</v>
      </c>
      <c r="B1039" s="56" t="s">
        <v>1116</v>
      </c>
      <c r="C1039" s="57">
        <v>45658</v>
      </c>
      <c r="D1039" s="57">
        <v>46022</v>
      </c>
      <c r="E1039" s="58">
        <v>120</v>
      </c>
      <c r="F1039" s="58">
        <v>62</v>
      </c>
      <c r="G1039" s="59">
        <f t="shared" si="16"/>
        <v>182</v>
      </c>
    </row>
    <row r="1040" spans="1:7" x14ac:dyDescent="0.3">
      <c r="A1040" s="55" t="s">
        <v>1112</v>
      </c>
      <c r="B1040" s="56" t="s">
        <v>1117</v>
      </c>
      <c r="C1040" s="57">
        <v>45658</v>
      </c>
      <c r="D1040" s="57">
        <v>46022</v>
      </c>
      <c r="E1040" s="58">
        <v>250</v>
      </c>
      <c r="F1040" s="58">
        <v>71</v>
      </c>
      <c r="G1040" s="59">
        <f t="shared" si="16"/>
        <v>321</v>
      </c>
    </row>
    <row r="1041" spans="1:7" x14ac:dyDescent="0.3">
      <c r="A1041" s="55" t="s">
        <v>1112</v>
      </c>
      <c r="B1041" s="56" t="s">
        <v>1118</v>
      </c>
      <c r="C1041" s="57">
        <v>45658</v>
      </c>
      <c r="D1041" s="57">
        <v>46022</v>
      </c>
      <c r="E1041" s="58">
        <v>71</v>
      </c>
      <c r="F1041" s="58">
        <v>75</v>
      </c>
      <c r="G1041" s="59">
        <f t="shared" si="16"/>
        <v>146</v>
      </c>
    </row>
    <row r="1042" spans="1:7" x14ac:dyDescent="0.3">
      <c r="A1042" s="55" t="s">
        <v>1112</v>
      </c>
      <c r="B1042" s="56" t="s">
        <v>1119</v>
      </c>
      <c r="C1042" s="57">
        <v>45658</v>
      </c>
      <c r="D1042" s="57">
        <v>46022</v>
      </c>
      <c r="E1042" s="58">
        <v>100</v>
      </c>
      <c r="F1042" s="58">
        <v>59</v>
      </c>
      <c r="G1042" s="59">
        <f t="shared" si="16"/>
        <v>159</v>
      </c>
    </row>
    <row r="1043" spans="1:7" x14ac:dyDescent="0.3">
      <c r="A1043" s="55" t="s">
        <v>1120</v>
      </c>
      <c r="B1043" s="56" t="s">
        <v>74</v>
      </c>
      <c r="C1043" s="57">
        <v>45658</v>
      </c>
      <c r="D1043" s="57">
        <v>46022</v>
      </c>
      <c r="E1043" s="58">
        <v>140</v>
      </c>
      <c r="F1043" s="58">
        <v>97</v>
      </c>
      <c r="G1043" s="59">
        <f t="shared" si="16"/>
        <v>237</v>
      </c>
    </row>
    <row r="1044" spans="1:7" x14ac:dyDescent="0.3">
      <c r="A1044" s="55" t="s">
        <v>1120</v>
      </c>
      <c r="B1044" s="56" t="s">
        <v>1121</v>
      </c>
      <c r="C1044" s="57">
        <v>45658</v>
      </c>
      <c r="D1044" s="57">
        <v>46022</v>
      </c>
      <c r="E1044" s="58">
        <v>152</v>
      </c>
      <c r="F1044" s="58">
        <v>95</v>
      </c>
      <c r="G1044" s="59">
        <f t="shared" si="16"/>
        <v>247</v>
      </c>
    </row>
    <row r="1045" spans="1:7" x14ac:dyDescent="0.3">
      <c r="A1045" s="55" t="s">
        <v>1120</v>
      </c>
      <c r="B1045" s="56" t="s">
        <v>1122</v>
      </c>
      <c r="C1045" s="57">
        <v>45658</v>
      </c>
      <c r="D1045" s="57">
        <v>46022</v>
      </c>
      <c r="E1045" s="58">
        <v>243</v>
      </c>
      <c r="F1045" s="58">
        <v>76</v>
      </c>
      <c r="G1045" s="59">
        <f t="shared" si="16"/>
        <v>319</v>
      </c>
    </row>
    <row r="1046" spans="1:7" x14ac:dyDescent="0.3">
      <c r="A1046" s="55" t="s">
        <v>1123</v>
      </c>
      <c r="B1046" s="56" t="s">
        <v>74</v>
      </c>
      <c r="C1046" s="57">
        <v>45658</v>
      </c>
      <c r="D1046" s="57">
        <v>46022</v>
      </c>
      <c r="E1046" s="58">
        <v>328</v>
      </c>
      <c r="F1046" s="58">
        <v>149</v>
      </c>
      <c r="G1046" s="59">
        <f t="shared" si="16"/>
        <v>477</v>
      </c>
    </row>
    <row r="1047" spans="1:7" x14ac:dyDescent="0.3">
      <c r="A1047" s="55" t="s">
        <v>1123</v>
      </c>
      <c r="B1047" s="56" t="s">
        <v>1124</v>
      </c>
      <c r="C1047" s="57">
        <v>45658</v>
      </c>
      <c r="D1047" s="57">
        <v>46022</v>
      </c>
      <c r="E1047" s="58">
        <v>328</v>
      </c>
      <c r="F1047" s="58">
        <v>149</v>
      </c>
      <c r="G1047" s="59">
        <f t="shared" si="16"/>
        <v>477</v>
      </c>
    </row>
    <row r="1048" spans="1:7" x14ac:dyDescent="0.3">
      <c r="A1048" s="55" t="s">
        <v>1123</v>
      </c>
      <c r="B1048" s="56" t="s">
        <v>1125</v>
      </c>
      <c r="C1048" s="57">
        <v>45658</v>
      </c>
      <c r="D1048" s="57">
        <v>46022</v>
      </c>
      <c r="E1048" s="58">
        <v>383</v>
      </c>
      <c r="F1048" s="58">
        <v>173</v>
      </c>
      <c r="G1048" s="59">
        <f t="shared" si="16"/>
        <v>556</v>
      </c>
    </row>
    <row r="1049" spans="1:7" x14ac:dyDescent="0.3">
      <c r="A1049" s="55" t="s">
        <v>1126</v>
      </c>
      <c r="B1049" s="56" t="s">
        <v>74</v>
      </c>
      <c r="C1049" s="57">
        <v>45658</v>
      </c>
      <c r="D1049" s="57">
        <v>46022</v>
      </c>
      <c r="E1049" s="58">
        <v>252</v>
      </c>
      <c r="F1049" s="58">
        <v>108</v>
      </c>
      <c r="G1049" s="59">
        <f t="shared" si="16"/>
        <v>360</v>
      </c>
    </row>
    <row r="1050" spans="1:7" x14ac:dyDescent="0.3">
      <c r="A1050" s="55" t="s">
        <v>1126</v>
      </c>
      <c r="B1050" s="56" t="s">
        <v>1127</v>
      </c>
      <c r="C1050" s="57">
        <v>45658</v>
      </c>
      <c r="D1050" s="57">
        <v>46022</v>
      </c>
      <c r="E1050" s="58">
        <v>208</v>
      </c>
      <c r="F1050" s="58">
        <v>110</v>
      </c>
      <c r="G1050" s="59">
        <f t="shared" si="16"/>
        <v>318</v>
      </c>
    </row>
    <row r="1051" spans="1:7" x14ac:dyDescent="0.3">
      <c r="A1051" s="55" t="s">
        <v>1126</v>
      </c>
      <c r="B1051" s="56" t="s">
        <v>1128</v>
      </c>
      <c r="C1051" s="57">
        <v>45658</v>
      </c>
      <c r="D1051" s="57">
        <v>46022</v>
      </c>
      <c r="E1051" s="58">
        <v>174</v>
      </c>
      <c r="F1051" s="58">
        <v>77</v>
      </c>
      <c r="G1051" s="59">
        <f t="shared" si="16"/>
        <v>251</v>
      </c>
    </row>
    <row r="1052" spans="1:7" x14ac:dyDescent="0.3">
      <c r="A1052" s="55" t="s">
        <v>1126</v>
      </c>
      <c r="B1052" s="56" t="s">
        <v>1129</v>
      </c>
      <c r="C1052" s="57">
        <v>45658</v>
      </c>
      <c r="D1052" s="57">
        <v>46022</v>
      </c>
      <c r="E1052" s="58">
        <v>207</v>
      </c>
      <c r="F1052" s="58">
        <v>98</v>
      </c>
      <c r="G1052" s="59">
        <f t="shared" si="16"/>
        <v>305</v>
      </c>
    </row>
    <row r="1053" spans="1:7" x14ac:dyDescent="0.3">
      <c r="A1053" s="55" t="s">
        <v>1126</v>
      </c>
      <c r="B1053" s="56" t="s">
        <v>1130</v>
      </c>
      <c r="C1053" s="57">
        <v>45658</v>
      </c>
      <c r="D1053" s="57">
        <v>46022</v>
      </c>
      <c r="E1053" s="58">
        <v>276</v>
      </c>
      <c r="F1053" s="58">
        <v>143</v>
      </c>
      <c r="G1053" s="59">
        <f t="shared" si="16"/>
        <v>419</v>
      </c>
    </row>
    <row r="1054" spans="1:7" x14ac:dyDescent="0.3">
      <c r="A1054" s="55" t="s">
        <v>1126</v>
      </c>
      <c r="B1054" s="56" t="s">
        <v>1131</v>
      </c>
      <c r="C1054" s="57">
        <v>45658</v>
      </c>
      <c r="D1054" s="57">
        <v>46022</v>
      </c>
      <c r="E1054" s="58">
        <v>180</v>
      </c>
      <c r="F1054" s="58">
        <v>88</v>
      </c>
      <c r="G1054" s="59">
        <f t="shared" si="16"/>
        <v>268</v>
      </c>
    </row>
    <row r="1055" spans="1:7" x14ac:dyDescent="0.3">
      <c r="A1055" s="55" t="s">
        <v>1126</v>
      </c>
      <c r="B1055" s="56" t="s">
        <v>1132</v>
      </c>
      <c r="C1055" s="57">
        <v>45658</v>
      </c>
      <c r="D1055" s="57">
        <v>46022</v>
      </c>
      <c r="E1055" s="58">
        <v>236</v>
      </c>
      <c r="F1055" s="58">
        <v>130</v>
      </c>
      <c r="G1055" s="59">
        <f t="shared" si="16"/>
        <v>366</v>
      </c>
    </row>
    <row r="1056" spans="1:7" x14ac:dyDescent="0.3">
      <c r="A1056" s="55" t="s">
        <v>1126</v>
      </c>
      <c r="B1056" s="56" t="s">
        <v>1133</v>
      </c>
      <c r="C1056" s="57">
        <v>45658</v>
      </c>
      <c r="D1056" s="57">
        <v>46022</v>
      </c>
      <c r="E1056" s="58">
        <v>160</v>
      </c>
      <c r="F1056" s="58">
        <v>107</v>
      </c>
      <c r="G1056" s="59">
        <f t="shared" si="16"/>
        <v>267</v>
      </c>
    </row>
    <row r="1057" spans="1:7" x14ac:dyDescent="0.3">
      <c r="A1057" s="55" t="s">
        <v>1126</v>
      </c>
      <c r="B1057" s="56" t="s">
        <v>1134</v>
      </c>
      <c r="C1057" s="57">
        <v>45658</v>
      </c>
      <c r="D1057" s="57">
        <v>46022</v>
      </c>
      <c r="E1057" s="58">
        <v>424</v>
      </c>
      <c r="F1057" s="58">
        <v>174</v>
      </c>
      <c r="G1057" s="59">
        <f t="shared" si="16"/>
        <v>598</v>
      </c>
    </row>
    <row r="1058" spans="1:7" x14ac:dyDescent="0.3">
      <c r="A1058" s="55" t="s">
        <v>1126</v>
      </c>
      <c r="B1058" s="56" t="s">
        <v>1135</v>
      </c>
      <c r="C1058" s="57">
        <v>45839</v>
      </c>
      <c r="D1058" s="57">
        <v>45900</v>
      </c>
      <c r="E1058" s="58">
        <v>674</v>
      </c>
      <c r="F1058" s="58">
        <v>170</v>
      </c>
      <c r="G1058" s="59">
        <f t="shared" si="16"/>
        <v>844</v>
      </c>
    </row>
    <row r="1059" spans="1:7" x14ac:dyDescent="0.3">
      <c r="A1059" s="55" t="s">
        <v>1126</v>
      </c>
      <c r="B1059" s="56" t="s">
        <v>1135</v>
      </c>
      <c r="C1059" s="57">
        <v>45901</v>
      </c>
      <c r="D1059" s="57">
        <v>45838</v>
      </c>
      <c r="E1059" s="58">
        <v>278</v>
      </c>
      <c r="F1059" s="58">
        <v>130</v>
      </c>
      <c r="G1059" s="59">
        <f t="shared" si="16"/>
        <v>408</v>
      </c>
    </row>
    <row r="1060" spans="1:7" x14ac:dyDescent="0.3">
      <c r="A1060" s="55" t="s">
        <v>1126</v>
      </c>
      <c r="B1060" s="56" t="s">
        <v>1136</v>
      </c>
      <c r="C1060" s="57">
        <v>45658</v>
      </c>
      <c r="D1060" s="57">
        <v>46022</v>
      </c>
      <c r="E1060" s="58">
        <v>180</v>
      </c>
      <c r="F1060" s="58">
        <v>94</v>
      </c>
      <c r="G1060" s="59">
        <f t="shared" si="16"/>
        <v>274</v>
      </c>
    </row>
    <row r="1061" spans="1:7" x14ac:dyDescent="0.3">
      <c r="A1061" s="55" t="s">
        <v>1126</v>
      </c>
      <c r="B1061" s="56" t="s">
        <v>1137</v>
      </c>
      <c r="C1061" s="57">
        <v>45658</v>
      </c>
      <c r="D1061" s="57">
        <v>46022</v>
      </c>
      <c r="E1061" s="58">
        <v>182</v>
      </c>
      <c r="F1061" s="58">
        <v>129</v>
      </c>
      <c r="G1061" s="59">
        <f t="shared" si="16"/>
        <v>311</v>
      </c>
    </row>
    <row r="1062" spans="1:7" x14ac:dyDescent="0.3">
      <c r="A1062" s="55" t="s">
        <v>1126</v>
      </c>
      <c r="B1062" s="56" t="s">
        <v>1138</v>
      </c>
      <c r="C1062" s="57">
        <v>45658</v>
      </c>
      <c r="D1062" s="57">
        <v>46022</v>
      </c>
      <c r="E1062" s="58">
        <v>257</v>
      </c>
      <c r="F1062" s="58">
        <v>127</v>
      </c>
      <c r="G1062" s="59">
        <f t="shared" si="16"/>
        <v>384</v>
      </c>
    </row>
    <row r="1063" spans="1:7" x14ac:dyDescent="0.3">
      <c r="A1063" s="55" t="s">
        <v>1126</v>
      </c>
      <c r="B1063" s="56" t="s">
        <v>1139</v>
      </c>
      <c r="C1063" s="57">
        <v>45658</v>
      </c>
      <c r="D1063" s="57">
        <v>46022</v>
      </c>
      <c r="E1063" s="58">
        <v>208</v>
      </c>
      <c r="F1063" s="58">
        <v>120</v>
      </c>
      <c r="G1063" s="59">
        <f t="shared" si="16"/>
        <v>328</v>
      </c>
    </row>
    <row r="1064" spans="1:7" x14ac:dyDescent="0.3">
      <c r="A1064" s="55" t="s">
        <v>1126</v>
      </c>
      <c r="B1064" s="56" t="s">
        <v>1140</v>
      </c>
      <c r="C1064" s="57">
        <v>45658</v>
      </c>
      <c r="D1064" s="57">
        <v>46022</v>
      </c>
      <c r="E1064" s="58">
        <v>162</v>
      </c>
      <c r="F1064" s="58">
        <v>98</v>
      </c>
      <c r="G1064" s="59">
        <f t="shared" si="16"/>
        <v>260</v>
      </c>
    </row>
    <row r="1065" spans="1:7" x14ac:dyDescent="0.3">
      <c r="A1065" s="55" t="s">
        <v>1126</v>
      </c>
      <c r="B1065" s="56" t="s">
        <v>1141</v>
      </c>
      <c r="C1065" s="57">
        <v>45658</v>
      </c>
      <c r="D1065" s="57">
        <v>46022</v>
      </c>
      <c r="E1065" s="58">
        <v>182</v>
      </c>
      <c r="F1065" s="58">
        <v>129</v>
      </c>
      <c r="G1065" s="59">
        <f t="shared" si="16"/>
        <v>311</v>
      </c>
    </row>
    <row r="1066" spans="1:7" x14ac:dyDescent="0.3">
      <c r="A1066" s="55" t="s">
        <v>1126</v>
      </c>
      <c r="B1066" s="56" t="s">
        <v>1142</v>
      </c>
      <c r="C1066" s="57">
        <v>45658</v>
      </c>
      <c r="D1066" s="57">
        <v>46022</v>
      </c>
      <c r="E1066" s="58">
        <v>232</v>
      </c>
      <c r="F1066" s="58">
        <v>135</v>
      </c>
      <c r="G1066" s="59">
        <f t="shared" si="16"/>
        <v>367</v>
      </c>
    </row>
    <row r="1067" spans="1:7" x14ac:dyDescent="0.3">
      <c r="A1067" s="55" t="s">
        <v>1126</v>
      </c>
      <c r="B1067" s="56" t="s">
        <v>1143</v>
      </c>
      <c r="C1067" s="57">
        <v>45658</v>
      </c>
      <c r="D1067" s="57">
        <v>46022</v>
      </c>
      <c r="E1067" s="58">
        <v>424</v>
      </c>
      <c r="F1067" s="58">
        <v>174</v>
      </c>
      <c r="G1067" s="59">
        <f t="shared" si="16"/>
        <v>598</v>
      </c>
    </row>
    <row r="1068" spans="1:7" x14ac:dyDescent="0.3">
      <c r="A1068" s="55" t="s">
        <v>1126</v>
      </c>
      <c r="B1068" s="56" t="s">
        <v>1144</v>
      </c>
      <c r="C1068" s="57">
        <v>45658</v>
      </c>
      <c r="D1068" s="57">
        <v>46022</v>
      </c>
      <c r="E1068" s="58">
        <v>151</v>
      </c>
      <c r="F1068" s="58">
        <v>105</v>
      </c>
      <c r="G1068" s="59">
        <f t="shared" si="16"/>
        <v>256</v>
      </c>
    </row>
    <row r="1069" spans="1:7" x14ac:dyDescent="0.3">
      <c r="A1069" s="55" t="s">
        <v>1126</v>
      </c>
      <c r="B1069" s="56" t="s">
        <v>1145</v>
      </c>
      <c r="C1069" s="57">
        <v>45658</v>
      </c>
      <c r="D1069" s="57">
        <v>46022</v>
      </c>
      <c r="E1069" s="58">
        <v>251</v>
      </c>
      <c r="F1069" s="58">
        <v>133</v>
      </c>
      <c r="G1069" s="59">
        <f t="shared" si="16"/>
        <v>384</v>
      </c>
    </row>
    <row r="1070" spans="1:7" x14ac:dyDescent="0.3">
      <c r="A1070" s="55" t="s">
        <v>1126</v>
      </c>
      <c r="B1070" s="56" t="s">
        <v>1146</v>
      </c>
      <c r="C1070" s="57">
        <v>45658</v>
      </c>
      <c r="D1070" s="57">
        <v>46022</v>
      </c>
      <c r="E1070" s="58">
        <v>208</v>
      </c>
      <c r="F1070" s="58">
        <v>120</v>
      </c>
      <c r="G1070" s="59">
        <f t="shared" si="16"/>
        <v>328</v>
      </c>
    </row>
    <row r="1071" spans="1:7" x14ac:dyDescent="0.3">
      <c r="A1071" s="55" t="s">
        <v>1126</v>
      </c>
      <c r="B1071" s="56" t="s">
        <v>1147</v>
      </c>
      <c r="C1071" s="57">
        <v>45658</v>
      </c>
      <c r="D1071" s="57">
        <v>46022</v>
      </c>
      <c r="E1071" s="58">
        <v>276</v>
      </c>
      <c r="F1071" s="58">
        <v>161</v>
      </c>
      <c r="G1071" s="59">
        <f t="shared" si="16"/>
        <v>437</v>
      </c>
    </row>
    <row r="1072" spans="1:7" x14ac:dyDescent="0.3">
      <c r="A1072" s="55" t="s">
        <v>1126</v>
      </c>
      <c r="B1072" s="56" t="s">
        <v>1148</v>
      </c>
      <c r="C1072" s="57">
        <v>45658</v>
      </c>
      <c r="D1072" s="57">
        <v>46022</v>
      </c>
      <c r="E1072" s="58">
        <v>236</v>
      </c>
      <c r="F1072" s="58">
        <v>130</v>
      </c>
      <c r="G1072" s="59">
        <f t="shared" si="16"/>
        <v>366</v>
      </c>
    </row>
    <row r="1073" spans="1:7" x14ac:dyDescent="0.3">
      <c r="A1073" s="55" t="s">
        <v>1149</v>
      </c>
      <c r="B1073" s="56" t="s">
        <v>74</v>
      </c>
      <c r="C1073" s="57">
        <v>45658</v>
      </c>
      <c r="D1073" s="57">
        <v>46022</v>
      </c>
      <c r="E1073" s="58">
        <v>155</v>
      </c>
      <c r="F1073" s="58">
        <v>126</v>
      </c>
      <c r="G1073" s="59">
        <f t="shared" si="16"/>
        <v>281</v>
      </c>
    </row>
    <row r="1074" spans="1:7" x14ac:dyDescent="0.3">
      <c r="A1074" s="55" t="s">
        <v>1149</v>
      </c>
      <c r="B1074" s="56" t="s">
        <v>1150</v>
      </c>
      <c r="C1074" s="57">
        <v>45658</v>
      </c>
      <c r="D1074" s="57">
        <v>46022</v>
      </c>
      <c r="E1074" s="58">
        <v>190</v>
      </c>
      <c r="F1074" s="58">
        <v>127</v>
      </c>
      <c r="G1074" s="59">
        <f t="shared" si="16"/>
        <v>317</v>
      </c>
    </row>
    <row r="1075" spans="1:7" x14ac:dyDescent="0.3">
      <c r="A1075" s="55" t="s">
        <v>1149</v>
      </c>
      <c r="B1075" s="56" t="s">
        <v>1151</v>
      </c>
      <c r="C1075" s="57">
        <v>45658</v>
      </c>
      <c r="D1075" s="57">
        <v>46022</v>
      </c>
      <c r="E1075" s="58">
        <v>155</v>
      </c>
      <c r="F1075" s="58">
        <v>126</v>
      </c>
      <c r="G1075" s="59">
        <f t="shared" si="16"/>
        <v>281</v>
      </c>
    </row>
    <row r="1076" spans="1:7" x14ac:dyDescent="0.3">
      <c r="A1076" s="55" t="s">
        <v>1149</v>
      </c>
      <c r="B1076" s="56" t="s">
        <v>1152</v>
      </c>
      <c r="C1076" s="57">
        <v>45768</v>
      </c>
      <c r="D1076" s="57">
        <v>46005</v>
      </c>
      <c r="E1076" s="58">
        <v>240</v>
      </c>
      <c r="F1076" s="58">
        <v>154</v>
      </c>
      <c r="G1076" s="59">
        <f t="shared" si="16"/>
        <v>394</v>
      </c>
    </row>
    <row r="1077" spans="1:7" x14ac:dyDescent="0.3">
      <c r="A1077" s="55" t="s">
        <v>1149</v>
      </c>
      <c r="B1077" s="56" t="s">
        <v>1152</v>
      </c>
      <c r="C1077" s="57">
        <v>46006</v>
      </c>
      <c r="D1077" s="57">
        <v>45767</v>
      </c>
      <c r="E1077" s="58">
        <v>303</v>
      </c>
      <c r="F1077" s="58">
        <v>160</v>
      </c>
      <c r="G1077" s="59">
        <f t="shared" si="16"/>
        <v>463</v>
      </c>
    </row>
    <row r="1078" spans="1:7" x14ac:dyDescent="0.3">
      <c r="A1078" s="55" t="s">
        <v>1153</v>
      </c>
      <c r="B1078" s="56" t="s">
        <v>74</v>
      </c>
      <c r="C1078" s="57">
        <v>45658</v>
      </c>
      <c r="D1078" s="57">
        <v>46022</v>
      </c>
      <c r="E1078" s="58">
        <v>106</v>
      </c>
      <c r="F1078" s="58">
        <v>73</v>
      </c>
      <c r="G1078" s="59">
        <f t="shared" si="16"/>
        <v>179</v>
      </c>
    </row>
    <row r="1079" spans="1:7" x14ac:dyDescent="0.3">
      <c r="A1079" s="55" t="s">
        <v>1153</v>
      </c>
      <c r="B1079" s="56" t="s">
        <v>1154</v>
      </c>
      <c r="C1079" s="57">
        <v>45658</v>
      </c>
      <c r="D1079" s="57">
        <v>46022</v>
      </c>
      <c r="E1079" s="58">
        <v>140</v>
      </c>
      <c r="F1079" s="58">
        <v>120</v>
      </c>
      <c r="G1079" s="59">
        <f t="shared" si="16"/>
        <v>260</v>
      </c>
    </row>
    <row r="1080" spans="1:7" x14ac:dyDescent="0.3">
      <c r="A1080" s="55" t="s">
        <v>1155</v>
      </c>
      <c r="B1080" s="56" t="s">
        <v>74</v>
      </c>
      <c r="C1080" s="57">
        <v>45658</v>
      </c>
      <c r="D1080" s="57">
        <v>46022</v>
      </c>
      <c r="E1080" s="58">
        <v>20</v>
      </c>
      <c r="F1080" s="58">
        <v>13</v>
      </c>
      <c r="G1080" s="59">
        <f t="shared" si="16"/>
        <v>33</v>
      </c>
    </row>
    <row r="1081" spans="1:7" x14ac:dyDescent="0.3">
      <c r="A1081" s="55" t="s">
        <v>1155</v>
      </c>
      <c r="B1081" s="56" t="s">
        <v>1156</v>
      </c>
      <c r="C1081" s="57">
        <v>45658</v>
      </c>
      <c r="D1081" s="57">
        <v>46022</v>
      </c>
      <c r="E1081" s="58">
        <v>168</v>
      </c>
      <c r="F1081" s="58">
        <v>133</v>
      </c>
      <c r="G1081" s="59">
        <f t="shared" si="16"/>
        <v>301</v>
      </c>
    </row>
    <row r="1082" spans="1:7" x14ac:dyDescent="0.3">
      <c r="A1082" s="55" t="s">
        <v>1155</v>
      </c>
      <c r="B1082" s="56" t="s">
        <v>1157</v>
      </c>
      <c r="C1082" s="57">
        <v>45658</v>
      </c>
      <c r="D1082" s="57">
        <v>46022</v>
      </c>
      <c r="E1082" s="58">
        <v>190</v>
      </c>
      <c r="F1082" s="58">
        <v>103</v>
      </c>
      <c r="G1082" s="59">
        <f t="shared" si="16"/>
        <v>293</v>
      </c>
    </row>
    <row r="1083" spans="1:7" x14ac:dyDescent="0.3">
      <c r="A1083" s="55" t="s">
        <v>1155</v>
      </c>
      <c r="B1083" s="56" t="s">
        <v>1158</v>
      </c>
      <c r="C1083" s="57">
        <v>45658</v>
      </c>
      <c r="D1083" s="57">
        <v>46022</v>
      </c>
      <c r="E1083" s="58">
        <v>267</v>
      </c>
      <c r="F1083" s="58">
        <v>111</v>
      </c>
      <c r="G1083" s="59">
        <f t="shared" si="16"/>
        <v>378</v>
      </c>
    </row>
    <row r="1084" spans="1:7" x14ac:dyDescent="0.3">
      <c r="A1084" s="55" t="s">
        <v>1159</v>
      </c>
      <c r="B1084" s="56" t="s">
        <v>74</v>
      </c>
      <c r="C1084" s="57">
        <v>45658</v>
      </c>
      <c r="D1084" s="57">
        <v>46022</v>
      </c>
      <c r="E1084" s="58">
        <v>278</v>
      </c>
      <c r="F1084" s="58">
        <v>206</v>
      </c>
      <c r="G1084" s="59">
        <f t="shared" si="16"/>
        <v>484</v>
      </c>
    </row>
    <row r="1085" spans="1:7" x14ac:dyDescent="0.3">
      <c r="A1085" s="55" t="s">
        <v>1159</v>
      </c>
      <c r="B1085" s="56" t="s">
        <v>1160</v>
      </c>
      <c r="C1085" s="57">
        <v>45658</v>
      </c>
      <c r="D1085" s="57">
        <v>46022</v>
      </c>
      <c r="E1085" s="58">
        <v>209</v>
      </c>
      <c r="F1085" s="58">
        <v>101</v>
      </c>
      <c r="G1085" s="59">
        <f t="shared" si="16"/>
        <v>310</v>
      </c>
    </row>
    <row r="1086" spans="1:7" x14ac:dyDescent="0.3">
      <c r="A1086" s="55" t="s">
        <v>1159</v>
      </c>
      <c r="B1086" s="56" t="s">
        <v>1161</v>
      </c>
      <c r="C1086" s="57">
        <v>45658</v>
      </c>
      <c r="D1086" s="57">
        <v>46022</v>
      </c>
      <c r="E1086" s="58">
        <v>240</v>
      </c>
      <c r="F1086" s="58">
        <v>158</v>
      </c>
      <c r="G1086" s="59">
        <f t="shared" si="16"/>
        <v>398</v>
      </c>
    </row>
    <row r="1087" spans="1:7" x14ac:dyDescent="0.3">
      <c r="A1087" s="55" t="s">
        <v>1159</v>
      </c>
      <c r="B1087" s="56" t="s">
        <v>1162</v>
      </c>
      <c r="C1087" s="57">
        <v>45658</v>
      </c>
      <c r="D1087" s="57">
        <v>46022</v>
      </c>
      <c r="E1087" s="58">
        <v>276</v>
      </c>
      <c r="F1087" s="58">
        <v>287</v>
      </c>
      <c r="G1087" s="59">
        <f t="shared" si="16"/>
        <v>563</v>
      </c>
    </row>
    <row r="1088" spans="1:7" x14ac:dyDescent="0.3">
      <c r="A1088" s="55" t="s">
        <v>1159</v>
      </c>
      <c r="B1088" s="56" t="s">
        <v>1163</v>
      </c>
      <c r="C1088" s="57">
        <v>45658</v>
      </c>
      <c r="D1088" s="57">
        <v>46022</v>
      </c>
      <c r="E1088" s="58">
        <v>232</v>
      </c>
      <c r="F1088" s="58">
        <v>124</v>
      </c>
      <c r="G1088" s="59">
        <f t="shared" si="16"/>
        <v>356</v>
      </c>
    </row>
    <row r="1089" spans="1:7" x14ac:dyDescent="0.3">
      <c r="A1089" s="55" t="s">
        <v>1159</v>
      </c>
      <c r="B1089" s="56" t="s">
        <v>1164</v>
      </c>
      <c r="C1089" s="57">
        <v>45658</v>
      </c>
      <c r="D1089" s="57">
        <v>46022</v>
      </c>
      <c r="E1089" s="58">
        <v>278</v>
      </c>
      <c r="F1089" s="58">
        <v>206</v>
      </c>
      <c r="G1089" s="59">
        <f t="shared" si="16"/>
        <v>484</v>
      </c>
    </row>
    <row r="1090" spans="1:7" x14ac:dyDescent="0.3">
      <c r="A1090" s="55" t="s">
        <v>1159</v>
      </c>
      <c r="B1090" s="56" t="s">
        <v>1165</v>
      </c>
      <c r="C1090" s="57">
        <v>45658</v>
      </c>
      <c r="D1090" s="57">
        <v>46022</v>
      </c>
      <c r="E1090" s="58">
        <v>261</v>
      </c>
      <c r="F1090" s="58">
        <v>114</v>
      </c>
      <c r="G1090" s="59">
        <f t="shared" si="16"/>
        <v>375</v>
      </c>
    </row>
    <row r="1091" spans="1:7" x14ac:dyDescent="0.3">
      <c r="A1091" s="55" t="s">
        <v>1159</v>
      </c>
      <c r="B1091" s="56" t="s">
        <v>1166</v>
      </c>
      <c r="C1091" s="57">
        <v>45658</v>
      </c>
      <c r="D1091" s="57">
        <v>46022</v>
      </c>
      <c r="E1091" s="58">
        <v>241</v>
      </c>
      <c r="F1091" s="58">
        <v>231</v>
      </c>
      <c r="G1091" s="59">
        <f t="shared" ref="G1091:G1118" si="17">SUM(E1091+F1091)</f>
        <v>472</v>
      </c>
    </row>
    <row r="1092" spans="1:7" x14ac:dyDescent="0.3">
      <c r="A1092" s="55" t="s">
        <v>1159</v>
      </c>
      <c r="B1092" s="56" t="s">
        <v>1167</v>
      </c>
      <c r="C1092" s="57">
        <v>45658</v>
      </c>
      <c r="D1092" s="57">
        <v>46022</v>
      </c>
      <c r="E1092" s="58">
        <v>278</v>
      </c>
      <c r="F1092" s="58">
        <v>268</v>
      </c>
      <c r="G1092" s="59">
        <f t="shared" si="17"/>
        <v>546</v>
      </c>
    </row>
    <row r="1093" spans="1:7" x14ac:dyDescent="0.3">
      <c r="A1093" s="55" t="s">
        <v>1159</v>
      </c>
      <c r="B1093" s="56" t="s">
        <v>1023</v>
      </c>
      <c r="C1093" s="57">
        <v>45658</v>
      </c>
      <c r="D1093" s="57">
        <v>46022</v>
      </c>
      <c r="E1093" s="58">
        <v>249</v>
      </c>
      <c r="F1093" s="58">
        <v>256</v>
      </c>
      <c r="G1093" s="59">
        <f t="shared" si="17"/>
        <v>505</v>
      </c>
    </row>
    <row r="1094" spans="1:7" x14ac:dyDescent="0.3">
      <c r="A1094" s="55" t="s">
        <v>1168</v>
      </c>
      <c r="B1094" s="56" t="s">
        <v>74</v>
      </c>
      <c r="C1094" s="57">
        <v>45658</v>
      </c>
      <c r="D1094" s="57">
        <v>46022</v>
      </c>
      <c r="E1094" s="58">
        <v>151</v>
      </c>
      <c r="F1094" s="58">
        <v>111</v>
      </c>
      <c r="G1094" s="59">
        <f t="shared" si="17"/>
        <v>262</v>
      </c>
    </row>
    <row r="1095" spans="1:7" x14ac:dyDescent="0.3">
      <c r="A1095" s="55" t="s">
        <v>1168</v>
      </c>
      <c r="B1095" s="56" t="s">
        <v>1169</v>
      </c>
      <c r="C1095" s="57">
        <v>45697</v>
      </c>
      <c r="D1095" s="57">
        <v>46009</v>
      </c>
      <c r="E1095" s="58">
        <v>162</v>
      </c>
      <c r="F1095" s="58">
        <v>105</v>
      </c>
      <c r="G1095" s="59">
        <f t="shared" si="17"/>
        <v>267</v>
      </c>
    </row>
    <row r="1096" spans="1:7" x14ac:dyDescent="0.3">
      <c r="A1096" s="55" t="s">
        <v>1168</v>
      </c>
      <c r="B1096" s="56" t="s">
        <v>1169</v>
      </c>
      <c r="C1096" s="57">
        <v>46010</v>
      </c>
      <c r="D1096" s="57">
        <v>45696</v>
      </c>
      <c r="E1096" s="58">
        <v>219</v>
      </c>
      <c r="F1096" s="58">
        <v>111</v>
      </c>
      <c r="G1096" s="59">
        <f t="shared" si="17"/>
        <v>330</v>
      </c>
    </row>
    <row r="1097" spans="1:7" x14ac:dyDescent="0.3">
      <c r="A1097" s="55" t="s">
        <v>1168</v>
      </c>
      <c r="B1097" s="56" t="s">
        <v>1170</v>
      </c>
      <c r="C1097" s="57">
        <v>45658</v>
      </c>
      <c r="D1097" s="57">
        <v>46022</v>
      </c>
      <c r="E1097" s="58">
        <v>155</v>
      </c>
      <c r="F1097" s="58">
        <v>107</v>
      </c>
      <c r="G1097" s="59">
        <f t="shared" si="17"/>
        <v>262</v>
      </c>
    </row>
    <row r="1098" spans="1:7" x14ac:dyDescent="0.3">
      <c r="A1098" s="55" t="s">
        <v>1168</v>
      </c>
      <c r="B1098" s="56" t="s">
        <v>1171</v>
      </c>
      <c r="C1098" s="57">
        <v>45658</v>
      </c>
      <c r="D1098" s="57">
        <v>46022</v>
      </c>
      <c r="E1098" s="58">
        <v>236</v>
      </c>
      <c r="F1098" s="58">
        <v>126</v>
      </c>
      <c r="G1098" s="59">
        <f t="shared" si="17"/>
        <v>362</v>
      </c>
    </row>
    <row r="1099" spans="1:7" x14ac:dyDescent="0.3">
      <c r="A1099" s="55" t="s">
        <v>1168</v>
      </c>
      <c r="B1099" s="56" t="s">
        <v>1172</v>
      </c>
      <c r="C1099" s="57">
        <v>45658</v>
      </c>
      <c r="D1099" s="57">
        <v>46022</v>
      </c>
      <c r="E1099" s="58">
        <v>222</v>
      </c>
      <c r="F1099" s="58">
        <v>112</v>
      </c>
      <c r="G1099" s="59">
        <f t="shared" si="17"/>
        <v>334</v>
      </c>
    </row>
    <row r="1100" spans="1:7" x14ac:dyDescent="0.3">
      <c r="A1100" s="55" t="s">
        <v>1173</v>
      </c>
      <c r="B1100" s="56" t="s">
        <v>1174</v>
      </c>
      <c r="C1100" s="57">
        <v>45762</v>
      </c>
      <c r="D1100" s="57">
        <v>46005</v>
      </c>
      <c r="E1100" s="58">
        <v>138</v>
      </c>
      <c r="F1100" s="58">
        <v>100</v>
      </c>
      <c r="G1100" s="59">
        <f t="shared" si="17"/>
        <v>238</v>
      </c>
    </row>
    <row r="1101" spans="1:7" x14ac:dyDescent="0.3">
      <c r="A1101" s="55" t="s">
        <v>1173</v>
      </c>
      <c r="B1101" s="56" t="s">
        <v>1174</v>
      </c>
      <c r="C1101" s="57">
        <v>46006</v>
      </c>
      <c r="D1101" s="57">
        <v>45761</v>
      </c>
      <c r="E1101" s="58">
        <v>192</v>
      </c>
      <c r="F1101" s="58">
        <v>105</v>
      </c>
      <c r="G1101" s="59">
        <f t="shared" si="17"/>
        <v>297</v>
      </c>
    </row>
    <row r="1102" spans="1:7" x14ac:dyDescent="0.3">
      <c r="A1102" s="55" t="s">
        <v>1175</v>
      </c>
      <c r="B1102" s="56" t="s">
        <v>1176</v>
      </c>
      <c r="C1102" s="57">
        <v>45658</v>
      </c>
      <c r="D1102" s="57">
        <v>46022</v>
      </c>
      <c r="E1102" s="58">
        <v>73</v>
      </c>
      <c r="F1102" s="58">
        <v>64</v>
      </c>
      <c r="G1102" s="59">
        <f t="shared" si="17"/>
        <v>137</v>
      </c>
    </row>
    <row r="1103" spans="1:7" x14ac:dyDescent="0.3">
      <c r="A1103" s="55" t="s">
        <v>1177</v>
      </c>
      <c r="B1103" s="56" t="s">
        <v>74</v>
      </c>
      <c r="C1103" s="57">
        <v>45658</v>
      </c>
      <c r="D1103" s="57">
        <v>46022</v>
      </c>
      <c r="E1103" s="58">
        <v>108</v>
      </c>
      <c r="F1103" s="58">
        <v>65</v>
      </c>
      <c r="G1103" s="59">
        <f t="shared" si="17"/>
        <v>173</v>
      </c>
    </row>
    <row r="1104" spans="1:7" x14ac:dyDescent="0.3">
      <c r="A1104" s="55" t="s">
        <v>1177</v>
      </c>
      <c r="B1104" s="56" t="s">
        <v>1178</v>
      </c>
      <c r="C1104" s="57">
        <v>45658</v>
      </c>
      <c r="D1104" s="57">
        <v>46022</v>
      </c>
      <c r="E1104" s="58">
        <v>164</v>
      </c>
      <c r="F1104" s="58">
        <v>58</v>
      </c>
      <c r="G1104" s="59">
        <f t="shared" si="17"/>
        <v>222</v>
      </c>
    </row>
    <row r="1105" spans="1:7" x14ac:dyDescent="0.3">
      <c r="A1105" s="55" t="s">
        <v>1177</v>
      </c>
      <c r="B1105" s="56" t="s">
        <v>1179</v>
      </c>
      <c r="C1105" s="57">
        <v>45658</v>
      </c>
      <c r="D1105" s="57">
        <v>46022</v>
      </c>
      <c r="E1105" s="58">
        <v>360</v>
      </c>
      <c r="F1105" s="58">
        <v>95</v>
      </c>
      <c r="G1105" s="59">
        <f t="shared" si="17"/>
        <v>455</v>
      </c>
    </row>
    <row r="1106" spans="1:7" x14ac:dyDescent="0.3">
      <c r="A1106" s="55" t="s">
        <v>1180</v>
      </c>
      <c r="B1106" s="56" t="s">
        <v>74</v>
      </c>
      <c r="C1106" s="57">
        <v>45658</v>
      </c>
      <c r="D1106" s="57">
        <v>46022</v>
      </c>
      <c r="E1106" s="58">
        <v>95</v>
      </c>
      <c r="F1106" s="58">
        <v>80</v>
      </c>
      <c r="G1106" s="59">
        <f t="shared" si="17"/>
        <v>175</v>
      </c>
    </row>
    <row r="1107" spans="1:7" x14ac:dyDescent="0.3">
      <c r="A1107" s="55" t="s">
        <v>1180</v>
      </c>
      <c r="B1107" s="56" t="s">
        <v>1181</v>
      </c>
      <c r="C1107" s="57">
        <v>45658</v>
      </c>
      <c r="D1107" s="57">
        <v>46022</v>
      </c>
      <c r="E1107" s="58">
        <v>110</v>
      </c>
      <c r="F1107" s="58">
        <v>92</v>
      </c>
      <c r="G1107" s="59">
        <f t="shared" si="17"/>
        <v>202</v>
      </c>
    </row>
    <row r="1108" spans="1:7" x14ac:dyDescent="0.3">
      <c r="A1108" s="55" t="s">
        <v>1180</v>
      </c>
      <c r="B1108" s="56" t="s">
        <v>1182</v>
      </c>
      <c r="C1108" s="57">
        <v>45658</v>
      </c>
      <c r="D1108" s="57">
        <v>46022</v>
      </c>
      <c r="E1108" s="58">
        <v>139</v>
      </c>
      <c r="F1108" s="58">
        <v>122</v>
      </c>
      <c r="G1108" s="59">
        <f t="shared" si="17"/>
        <v>261</v>
      </c>
    </row>
    <row r="1109" spans="1:7" x14ac:dyDescent="0.3">
      <c r="A1109" s="55" t="s">
        <v>1180</v>
      </c>
      <c r="B1109" s="56" t="s">
        <v>1183</v>
      </c>
      <c r="C1109" s="57">
        <v>45658</v>
      </c>
      <c r="D1109" s="57">
        <v>46022</v>
      </c>
      <c r="E1109" s="58">
        <v>229</v>
      </c>
      <c r="F1109" s="58">
        <v>93</v>
      </c>
      <c r="G1109" s="59">
        <f t="shared" si="17"/>
        <v>322</v>
      </c>
    </row>
    <row r="1110" spans="1:7" x14ac:dyDescent="0.3">
      <c r="A1110" s="55" t="s">
        <v>1180</v>
      </c>
      <c r="B1110" s="56" t="s">
        <v>1184</v>
      </c>
      <c r="C1110" s="57">
        <v>45658</v>
      </c>
      <c r="D1110" s="57">
        <v>46022</v>
      </c>
      <c r="E1110" s="58">
        <v>220</v>
      </c>
      <c r="F1110" s="58">
        <v>135</v>
      </c>
      <c r="G1110" s="59">
        <f t="shared" si="17"/>
        <v>355</v>
      </c>
    </row>
    <row r="1111" spans="1:7" x14ac:dyDescent="0.3">
      <c r="A1111" s="55" t="s">
        <v>1180</v>
      </c>
      <c r="B1111" s="56" t="s">
        <v>1185</v>
      </c>
      <c r="C1111" s="57">
        <v>45658</v>
      </c>
      <c r="D1111" s="57">
        <v>46022</v>
      </c>
      <c r="E1111" s="58">
        <v>119</v>
      </c>
      <c r="F1111" s="58">
        <v>101</v>
      </c>
      <c r="G1111" s="59">
        <f t="shared" si="17"/>
        <v>220</v>
      </c>
    </row>
    <row r="1112" spans="1:7" x14ac:dyDescent="0.3">
      <c r="A1112" s="55" t="s">
        <v>1180</v>
      </c>
      <c r="B1112" s="56" t="s">
        <v>1186</v>
      </c>
      <c r="C1112" s="57">
        <v>45658</v>
      </c>
      <c r="D1112" s="57">
        <v>46022</v>
      </c>
      <c r="E1112" s="58">
        <v>139</v>
      </c>
      <c r="F1112" s="58">
        <v>114</v>
      </c>
      <c r="G1112" s="59">
        <f t="shared" si="17"/>
        <v>253</v>
      </c>
    </row>
    <row r="1113" spans="1:7" x14ac:dyDescent="0.3">
      <c r="A1113" s="55" t="s">
        <v>1180</v>
      </c>
      <c r="B1113" s="56" t="s">
        <v>1187</v>
      </c>
      <c r="C1113" s="57">
        <v>45658</v>
      </c>
      <c r="D1113" s="57">
        <v>46022</v>
      </c>
      <c r="E1113" s="58">
        <v>110</v>
      </c>
      <c r="F1113" s="58">
        <v>72</v>
      </c>
      <c r="G1113" s="59">
        <f t="shared" si="17"/>
        <v>182</v>
      </c>
    </row>
    <row r="1114" spans="1:7" x14ac:dyDescent="0.3">
      <c r="A1114" s="55" t="s">
        <v>1188</v>
      </c>
      <c r="B1114" s="56" t="s">
        <v>74</v>
      </c>
      <c r="C1114" s="57">
        <v>45658</v>
      </c>
      <c r="D1114" s="57">
        <v>46022</v>
      </c>
      <c r="E1114" s="58">
        <v>130</v>
      </c>
      <c r="F1114" s="58">
        <v>85</v>
      </c>
      <c r="G1114" s="59">
        <f t="shared" si="17"/>
        <v>215</v>
      </c>
    </row>
    <row r="1115" spans="1:7" x14ac:dyDescent="0.3">
      <c r="A1115" s="55" t="s">
        <v>1188</v>
      </c>
      <c r="B1115" s="56" t="s">
        <v>1189</v>
      </c>
      <c r="C1115" s="57">
        <v>45658</v>
      </c>
      <c r="D1115" s="57">
        <v>46022</v>
      </c>
      <c r="E1115" s="58">
        <v>290</v>
      </c>
      <c r="F1115" s="58">
        <v>121</v>
      </c>
      <c r="G1115" s="59">
        <f t="shared" si="17"/>
        <v>411</v>
      </c>
    </row>
    <row r="1116" spans="1:7" x14ac:dyDescent="0.3">
      <c r="A1116" s="55" t="s">
        <v>1188</v>
      </c>
      <c r="B1116" s="56" t="s">
        <v>1190</v>
      </c>
      <c r="C1116" s="57">
        <v>45658</v>
      </c>
      <c r="D1116" s="57">
        <v>46022</v>
      </c>
      <c r="E1116" s="58">
        <v>192</v>
      </c>
      <c r="F1116" s="58">
        <v>115</v>
      </c>
      <c r="G1116" s="59">
        <f t="shared" si="17"/>
        <v>307</v>
      </c>
    </row>
    <row r="1117" spans="1:7" x14ac:dyDescent="0.3">
      <c r="A1117" s="55" t="s">
        <v>1188</v>
      </c>
      <c r="B1117" s="56" t="s">
        <v>1191</v>
      </c>
      <c r="C1117" s="57">
        <v>45839</v>
      </c>
      <c r="D1117" s="57">
        <v>45991</v>
      </c>
      <c r="E1117" s="58">
        <v>363</v>
      </c>
      <c r="F1117" s="58">
        <v>115</v>
      </c>
      <c r="G1117" s="59">
        <f t="shared" si="17"/>
        <v>478</v>
      </c>
    </row>
    <row r="1118" spans="1:7" ht="15" thickBot="1" x14ac:dyDescent="0.35">
      <c r="A1118" s="72" t="s">
        <v>1188</v>
      </c>
      <c r="B1118" s="73" t="s">
        <v>1191</v>
      </c>
      <c r="C1118" s="74">
        <v>45992</v>
      </c>
      <c r="D1118" s="74">
        <v>45838</v>
      </c>
      <c r="E1118" s="75">
        <v>290</v>
      </c>
      <c r="F1118" s="75">
        <v>108</v>
      </c>
      <c r="G1118" s="76">
        <f t="shared" si="17"/>
        <v>398</v>
      </c>
    </row>
  </sheetData>
  <autoFilter ref="A1:M1118" xr:uid="{C303EFDE-8CF9-436A-B007-E7296CB95A4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Checklist</vt:lpstr>
      <vt:lpstr>TA_ER Form</vt:lpstr>
      <vt:lpstr>CONUS Per Diem Reimbursement </vt:lpstr>
      <vt:lpstr>OCONUS Per Diem Rates</vt:lpstr>
      <vt:lpstr>'CONUS Per Diem Reimbursement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Tracy Goetz</dc:creator>
  <cp:lastModifiedBy>Becky Carter</cp:lastModifiedBy>
  <dcterms:created xsi:type="dcterms:W3CDTF">2025-08-12T14:20:02Z</dcterms:created>
  <dcterms:modified xsi:type="dcterms:W3CDTF">2026-04-14T13:35:23Z</dcterms:modified>
</cp:coreProperties>
</file>